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lement okundaye\Desktop\"/>
    </mc:Choice>
  </mc:AlternateContent>
  <bookViews>
    <workbookView xWindow="0" yWindow="0" windowWidth="20490" windowHeight="7755"/>
  </bookViews>
  <sheets>
    <sheet name="Register" sheetId="2" r:id="rId1"/>
    <sheet name="Set up" sheetId="6" r:id="rId2"/>
    <sheet name="Schedule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6" i="2"/>
  <c r="L9" i="5" l="1"/>
  <c r="C18" i="5"/>
  <c r="C15" i="5"/>
  <c r="C10" i="5"/>
  <c r="C7" i="5"/>
  <c r="C13" i="5" l="1"/>
  <c r="C19" i="5" l="1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6" i="2"/>
  <c r="G298" i="2" l="1"/>
  <c r="H298" i="2" s="1"/>
  <c r="G297" i="2"/>
  <c r="H297" i="2" s="1"/>
  <c r="H296" i="2"/>
  <c r="G296" i="2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B288" i="2"/>
  <c r="G287" i="2"/>
  <c r="H287" i="2" s="1"/>
  <c r="B287" i="2"/>
  <c r="G286" i="2"/>
  <c r="H286" i="2" s="1"/>
  <c r="B286" i="2"/>
  <c r="G285" i="2"/>
  <c r="H285" i="2" s="1"/>
  <c r="B285" i="2"/>
  <c r="G284" i="2"/>
  <c r="H284" i="2" s="1"/>
  <c r="B284" i="2"/>
  <c r="G283" i="2"/>
  <c r="H283" i="2" s="1"/>
  <c r="B283" i="2"/>
  <c r="H282" i="2"/>
  <c r="G282" i="2"/>
  <c r="B282" i="2"/>
  <c r="G281" i="2"/>
  <c r="H281" i="2" s="1"/>
  <c r="B281" i="2"/>
  <c r="G280" i="2"/>
  <c r="H280" i="2" s="1"/>
  <c r="B280" i="2"/>
  <c r="G279" i="2"/>
  <c r="H279" i="2" s="1"/>
  <c r="B279" i="2"/>
  <c r="G278" i="2"/>
  <c r="H278" i="2" s="1"/>
  <c r="B278" i="2"/>
  <c r="G277" i="2"/>
  <c r="H277" i="2" s="1"/>
  <c r="B277" i="2"/>
  <c r="G276" i="2"/>
  <c r="H276" i="2" s="1"/>
  <c r="B276" i="2"/>
  <c r="G275" i="2"/>
  <c r="H275" i="2" s="1"/>
  <c r="B275" i="2"/>
  <c r="G274" i="2"/>
  <c r="H274" i="2" s="1"/>
  <c r="B274" i="2"/>
  <c r="G273" i="2"/>
  <c r="H273" i="2" s="1"/>
  <c r="B273" i="2"/>
  <c r="G272" i="2"/>
  <c r="H272" i="2" s="1"/>
  <c r="B272" i="2"/>
  <c r="G271" i="2"/>
  <c r="H271" i="2" s="1"/>
  <c r="B271" i="2"/>
  <c r="G270" i="2"/>
  <c r="H270" i="2" s="1"/>
  <c r="B270" i="2"/>
  <c r="G269" i="2"/>
  <c r="H269" i="2" s="1"/>
  <c r="B269" i="2"/>
  <c r="G268" i="2"/>
  <c r="H268" i="2" s="1"/>
  <c r="B268" i="2"/>
  <c r="G267" i="2"/>
  <c r="H267" i="2" s="1"/>
  <c r="B267" i="2"/>
  <c r="H266" i="2"/>
  <c r="G266" i="2"/>
  <c r="B266" i="2"/>
  <c r="G265" i="2"/>
  <c r="H265" i="2" s="1"/>
  <c r="B265" i="2"/>
  <c r="G264" i="2"/>
  <c r="H264" i="2" s="1"/>
  <c r="B264" i="2"/>
  <c r="G263" i="2"/>
  <c r="H263" i="2" s="1"/>
  <c r="B263" i="2"/>
  <c r="G262" i="2"/>
  <c r="H262" i="2" s="1"/>
  <c r="B262" i="2"/>
  <c r="G261" i="2"/>
  <c r="H261" i="2" s="1"/>
  <c r="B261" i="2"/>
  <c r="G260" i="2"/>
  <c r="H260" i="2" s="1"/>
  <c r="B260" i="2"/>
  <c r="G259" i="2"/>
  <c r="H259" i="2" s="1"/>
  <c r="B259" i="2"/>
  <c r="G258" i="2"/>
  <c r="H258" i="2" s="1"/>
  <c r="B258" i="2"/>
  <c r="G257" i="2"/>
  <c r="H257" i="2" s="1"/>
  <c r="B257" i="2"/>
  <c r="G256" i="2"/>
  <c r="H256" i="2" s="1"/>
  <c r="B256" i="2"/>
  <c r="G255" i="2"/>
  <c r="H255" i="2" s="1"/>
  <c r="B255" i="2"/>
  <c r="G254" i="2"/>
  <c r="H254" i="2" s="1"/>
  <c r="B254" i="2"/>
  <c r="G253" i="2"/>
  <c r="H253" i="2" s="1"/>
  <c r="B253" i="2"/>
  <c r="G252" i="2"/>
  <c r="H252" i="2" s="1"/>
  <c r="B252" i="2"/>
  <c r="G251" i="2"/>
  <c r="H251" i="2" s="1"/>
  <c r="B251" i="2"/>
  <c r="H250" i="2"/>
  <c r="G250" i="2"/>
  <c r="B250" i="2"/>
  <c r="G249" i="2"/>
  <c r="H249" i="2" s="1"/>
  <c r="B249" i="2"/>
  <c r="G248" i="2"/>
  <c r="H248" i="2" s="1"/>
  <c r="B248" i="2"/>
  <c r="G247" i="2"/>
  <c r="H247" i="2" s="1"/>
  <c r="B247" i="2"/>
  <c r="G246" i="2"/>
  <c r="H246" i="2" s="1"/>
  <c r="B246" i="2"/>
  <c r="G245" i="2"/>
  <c r="H245" i="2" s="1"/>
  <c r="B245" i="2"/>
  <c r="G244" i="2"/>
  <c r="H244" i="2" s="1"/>
  <c r="B244" i="2"/>
  <c r="G243" i="2"/>
  <c r="H243" i="2" s="1"/>
  <c r="B243" i="2"/>
  <c r="G242" i="2"/>
  <c r="H242" i="2" s="1"/>
  <c r="B242" i="2"/>
  <c r="G241" i="2"/>
  <c r="H241" i="2" s="1"/>
  <c r="B241" i="2"/>
  <c r="G240" i="2"/>
  <c r="H240" i="2" s="1"/>
  <c r="B240" i="2"/>
  <c r="G239" i="2"/>
  <c r="H239" i="2" s="1"/>
  <c r="B239" i="2"/>
  <c r="G238" i="2"/>
  <c r="H238" i="2" s="1"/>
  <c r="B238" i="2"/>
  <c r="G237" i="2"/>
  <c r="H237" i="2" s="1"/>
  <c r="B237" i="2"/>
  <c r="G236" i="2"/>
  <c r="H236" i="2" s="1"/>
  <c r="B236" i="2"/>
  <c r="G235" i="2"/>
  <c r="H235" i="2" s="1"/>
  <c r="B235" i="2"/>
  <c r="H234" i="2"/>
  <c r="G234" i="2"/>
  <c r="B234" i="2"/>
  <c r="G233" i="2"/>
  <c r="H233" i="2" s="1"/>
  <c r="B233" i="2"/>
  <c r="G232" i="2"/>
  <c r="H232" i="2" s="1"/>
  <c r="B232" i="2"/>
  <c r="G231" i="2"/>
  <c r="H231" i="2" s="1"/>
  <c r="B231" i="2"/>
  <c r="G230" i="2"/>
  <c r="H230" i="2" s="1"/>
  <c r="B230" i="2"/>
  <c r="G229" i="2"/>
  <c r="H229" i="2" s="1"/>
  <c r="B229" i="2"/>
  <c r="G228" i="2"/>
  <c r="H228" i="2" s="1"/>
  <c r="B228" i="2"/>
  <c r="G227" i="2"/>
  <c r="H227" i="2" s="1"/>
  <c r="B227" i="2"/>
  <c r="G226" i="2"/>
  <c r="H226" i="2" s="1"/>
  <c r="B226" i="2"/>
  <c r="G225" i="2"/>
  <c r="H225" i="2" s="1"/>
  <c r="B225" i="2"/>
  <c r="G224" i="2"/>
  <c r="H224" i="2" s="1"/>
  <c r="B224" i="2"/>
  <c r="G223" i="2"/>
  <c r="H223" i="2" s="1"/>
  <c r="B223" i="2"/>
  <c r="G222" i="2"/>
  <c r="H222" i="2" s="1"/>
  <c r="B222" i="2"/>
  <c r="G221" i="2"/>
  <c r="H221" i="2" s="1"/>
  <c r="B221" i="2"/>
  <c r="G220" i="2"/>
  <c r="H220" i="2" s="1"/>
  <c r="B220" i="2"/>
  <c r="G219" i="2"/>
  <c r="H219" i="2" s="1"/>
  <c r="B219" i="2"/>
  <c r="G218" i="2"/>
  <c r="H218" i="2" s="1"/>
  <c r="B218" i="2"/>
  <c r="G217" i="2"/>
  <c r="H217" i="2" s="1"/>
  <c r="B217" i="2"/>
  <c r="G216" i="2"/>
  <c r="H216" i="2" s="1"/>
  <c r="B216" i="2"/>
  <c r="G215" i="2"/>
  <c r="H215" i="2" s="1"/>
  <c r="B215" i="2"/>
  <c r="G214" i="2"/>
  <c r="H214" i="2" s="1"/>
  <c r="B214" i="2"/>
  <c r="G213" i="2"/>
  <c r="H213" i="2" s="1"/>
  <c r="B213" i="2"/>
  <c r="G212" i="2"/>
  <c r="H212" i="2" s="1"/>
  <c r="B212" i="2"/>
  <c r="G211" i="2"/>
  <c r="H211" i="2" s="1"/>
  <c r="B211" i="2"/>
  <c r="G210" i="2"/>
  <c r="H210" i="2" s="1"/>
  <c r="B210" i="2"/>
  <c r="G209" i="2"/>
  <c r="H209" i="2" s="1"/>
  <c r="B209" i="2"/>
  <c r="G208" i="2"/>
  <c r="H208" i="2" s="1"/>
  <c r="B208" i="2"/>
  <c r="H207" i="2"/>
  <c r="G207" i="2"/>
  <c r="B207" i="2"/>
  <c r="G206" i="2"/>
  <c r="H206" i="2" s="1"/>
  <c r="B206" i="2"/>
  <c r="G205" i="2"/>
  <c r="H205" i="2" s="1"/>
  <c r="B205" i="2"/>
  <c r="G204" i="2"/>
  <c r="H204" i="2" s="1"/>
  <c r="B204" i="2"/>
  <c r="G203" i="2"/>
  <c r="H203" i="2" s="1"/>
  <c r="B203" i="2"/>
  <c r="G202" i="2"/>
  <c r="H202" i="2" s="1"/>
  <c r="B202" i="2"/>
  <c r="G201" i="2"/>
  <c r="H201" i="2" s="1"/>
  <c r="B201" i="2"/>
  <c r="G200" i="2"/>
  <c r="H200" i="2" s="1"/>
  <c r="B200" i="2"/>
  <c r="H199" i="2"/>
  <c r="G199" i="2"/>
  <c r="B199" i="2"/>
  <c r="G198" i="2"/>
  <c r="H198" i="2" s="1"/>
  <c r="B198" i="2"/>
  <c r="G197" i="2"/>
  <c r="H197" i="2" s="1"/>
  <c r="B197" i="2"/>
  <c r="G196" i="2"/>
  <c r="H196" i="2" s="1"/>
  <c r="B196" i="2"/>
  <c r="G195" i="2"/>
  <c r="H195" i="2" s="1"/>
  <c r="B195" i="2"/>
  <c r="G194" i="2"/>
  <c r="H194" i="2" s="1"/>
  <c r="B194" i="2"/>
  <c r="G193" i="2"/>
  <c r="H193" i="2" s="1"/>
  <c r="B193" i="2"/>
  <c r="G192" i="2"/>
  <c r="H192" i="2" s="1"/>
  <c r="B192" i="2"/>
  <c r="H191" i="2"/>
  <c r="G191" i="2"/>
  <c r="B191" i="2"/>
  <c r="G190" i="2"/>
  <c r="H190" i="2" s="1"/>
  <c r="B190" i="2"/>
  <c r="G189" i="2"/>
  <c r="H189" i="2" s="1"/>
  <c r="B189" i="2"/>
  <c r="G188" i="2"/>
  <c r="H188" i="2" s="1"/>
  <c r="B188" i="2"/>
  <c r="G187" i="2"/>
  <c r="H187" i="2" s="1"/>
  <c r="B187" i="2"/>
  <c r="G186" i="2"/>
  <c r="H186" i="2" s="1"/>
  <c r="B186" i="2"/>
  <c r="G185" i="2"/>
  <c r="H185" i="2" s="1"/>
  <c r="B185" i="2"/>
  <c r="G184" i="2"/>
  <c r="H184" i="2" s="1"/>
  <c r="B184" i="2"/>
  <c r="G183" i="2"/>
  <c r="H183" i="2" s="1"/>
  <c r="B183" i="2"/>
  <c r="G182" i="2"/>
  <c r="H182" i="2" s="1"/>
  <c r="B182" i="2"/>
  <c r="G181" i="2"/>
  <c r="H181" i="2" s="1"/>
  <c r="B181" i="2"/>
  <c r="G180" i="2"/>
  <c r="H180" i="2" s="1"/>
  <c r="B180" i="2"/>
  <c r="G179" i="2"/>
  <c r="H179" i="2" s="1"/>
  <c r="B179" i="2"/>
  <c r="G178" i="2"/>
  <c r="H178" i="2" s="1"/>
  <c r="B178" i="2"/>
  <c r="G177" i="2"/>
  <c r="H177" i="2" s="1"/>
  <c r="B177" i="2"/>
  <c r="G176" i="2"/>
  <c r="H176" i="2" s="1"/>
  <c r="B176" i="2"/>
  <c r="G175" i="2"/>
  <c r="H175" i="2" s="1"/>
  <c r="B175" i="2"/>
  <c r="G174" i="2"/>
  <c r="H174" i="2" s="1"/>
  <c r="B174" i="2"/>
  <c r="G173" i="2"/>
  <c r="H173" i="2" s="1"/>
  <c r="B173" i="2"/>
  <c r="G172" i="2"/>
  <c r="H172" i="2" s="1"/>
  <c r="B172" i="2"/>
  <c r="G171" i="2"/>
  <c r="H171" i="2" s="1"/>
  <c r="B171" i="2"/>
  <c r="G170" i="2"/>
  <c r="H170" i="2" s="1"/>
  <c r="B170" i="2"/>
  <c r="G169" i="2"/>
  <c r="H169" i="2" s="1"/>
  <c r="B169" i="2"/>
  <c r="G168" i="2"/>
  <c r="H168" i="2" s="1"/>
  <c r="B168" i="2"/>
  <c r="G167" i="2"/>
  <c r="H167" i="2" s="1"/>
  <c r="B167" i="2"/>
  <c r="G166" i="2"/>
  <c r="H166" i="2" s="1"/>
  <c r="B166" i="2"/>
  <c r="G165" i="2"/>
  <c r="H165" i="2" s="1"/>
  <c r="B165" i="2"/>
  <c r="G164" i="2"/>
  <c r="H164" i="2" s="1"/>
  <c r="B164" i="2"/>
  <c r="G163" i="2"/>
  <c r="H163" i="2" s="1"/>
  <c r="B163" i="2"/>
  <c r="G162" i="2"/>
  <c r="H162" i="2" s="1"/>
  <c r="B162" i="2"/>
  <c r="G161" i="2"/>
  <c r="H161" i="2" s="1"/>
  <c r="B161" i="2"/>
  <c r="G160" i="2"/>
  <c r="H160" i="2" s="1"/>
  <c r="B160" i="2"/>
  <c r="G159" i="2"/>
  <c r="H159" i="2" s="1"/>
  <c r="B159" i="2"/>
  <c r="G158" i="2"/>
  <c r="H158" i="2" s="1"/>
  <c r="B158" i="2"/>
  <c r="G157" i="2"/>
  <c r="H157" i="2" s="1"/>
  <c r="B157" i="2"/>
  <c r="G156" i="2"/>
  <c r="H156" i="2" s="1"/>
  <c r="B156" i="2"/>
  <c r="G155" i="2"/>
  <c r="H155" i="2" s="1"/>
  <c r="B155" i="2"/>
  <c r="G154" i="2"/>
  <c r="H154" i="2" s="1"/>
  <c r="B154" i="2"/>
  <c r="G153" i="2"/>
  <c r="H153" i="2" s="1"/>
  <c r="B153" i="2"/>
  <c r="G152" i="2"/>
  <c r="H152" i="2" s="1"/>
  <c r="B152" i="2"/>
  <c r="H151" i="2"/>
  <c r="G151" i="2"/>
  <c r="B151" i="2"/>
  <c r="G150" i="2"/>
  <c r="H150" i="2" s="1"/>
  <c r="B150" i="2"/>
  <c r="G149" i="2"/>
  <c r="H149" i="2" s="1"/>
  <c r="B149" i="2"/>
  <c r="G148" i="2"/>
  <c r="H148" i="2" s="1"/>
  <c r="B148" i="2"/>
  <c r="G147" i="2"/>
  <c r="H147" i="2" s="1"/>
  <c r="B147" i="2"/>
  <c r="G146" i="2"/>
  <c r="H146" i="2" s="1"/>
  <c r="B146" i="2"/>
  <c r="H145" i="2"/>
  <c r="G145" i="2"/>
  <c r="B145" i="2"/>
  <c r="G144" i="2"/>
  <c r="H144" i="2" s="1"/>
  <c r="B144" i="2"/>
  <c r="H143" i="2"/>
  <c r="G143" i="2"/>
  <c r="B143" i="2"/>
  <c r="G142" i="2"/>
  <c r="H142" i="2" s="1"/>
  <c r="B142" i="2"/>
  <c r="G141" i="2"/>
  <c r="H141" i="2" s="1"/>
  <c r="B141" i="2"/>
  <c r="G140" i="2"/>
  <c r="H140" i="2" s="1"/>
  <c r="B140" i="2"/>
  <c r="G139" i="2"/>
  <c r="H139" i="2" s="1"/>
  <c r="B139" i="2"/>
  <c r="G138" i="2"/>
  <c r="H138" i="2" s="1"/>
  <c r="B138" i="2"/>
  <c r="H137" i="2"/>
  <c r="G137" i="2"/>
  <c r="B137" i="2"/>
  <c r="G136" i="2"/>
  <c r="H136" i="2" s="1"/>
  <c r="B136" i="2"/>
  <c r="H135" i="2"/>
  <c r="G135" i="2"/>
  <c r="B135" i="2"/>
  <c r="G134" i="2"/>
  <c r="H134" i="2" s="1"/>
  <c r="B134" i="2"/>
  <c r="G133" i="2"/>
  <c r="H133" i="2" s="1"/>
  <c r="B133" i="2"/>
  <c r="G132" i="2"/>
  <c r="H132" i="2" s="1"/>
  <c r="B132" i="2"/>
  <c r="G131" i="2"/>
  <c r="H131" i="2" s="1"/>
  <c r="B131" i="2"/>
  <c r="G130" i="2"/>
  <c r="H130" i="2" s="1"/>
  <c r="B130" i="2"/>
  <c r="H129" i="2"/>
  <c r="G129" i="2"/>
  <c r="B129" i="2"/>
  <c r="G128" i="2"/>
  <c r="H128" i="2" s="1"/>
  <c r="B128" i="2"/>
  <c r="H127" i="2"/>
  <c r="G127" i="2"/>
  <c r="B127" i="2"/>
  <c r="G126" i="2"/>
  <c r="H126" i="2" s="1"/>
  <c r="B126" i="2"/>
  <c r="G125" i="2"/>
  <c r="H125" i="2" s="1"/>
  <c r="B125" i="2"/>
  <c r="G124" i="2"/>
  <c r="H124" i="2" s="1"/>
  <c r="B124" i="2"/>
  <c r="G123" i="2"/>
  <c r="H123" i="2" s="1"/>
  <c r="B123" i="2"/>
  <c r="G122" i="2"/>
  <c r="H122" i="2" s="1"/>
  <c r="B122" i="2"/>
  <c r="H121" i="2"/>
  <c r="G121" i="2"/>
  <c r="B121" i="2"/>
  <c r="G120" i="2"/>
  <c r="H120" i="2" s="1"/>
  <c r="B120" i="2"/>
  <c r="H119" i="2"/>
  <c r="G119" i="2"/>
  <c r="B119" i="2"/>
  <c r="G118" i="2"/>
  <c r="H118" i="2" s="1"/>
  <c r="B118" i="2"/>
  <c r="G117" i="2"/>
  <c r="H117" i="2" s="1"/>
  <c r="B117" i="2"/>
  <c r="G116" i="2"/>
  <c r="H116" i="2" s="1"/>
  <c r="B116" i="2"/>
  <c r="G115" i="2"/>
  <c r="H115" i="2" s="1"/>
  <c r="B115" i="2"/>
  <c r="G114" i="2"/>
  <c r="H114" i="2" s="1"/>
  <c r="B114" i="2"/>
  <c r="H113" i="2"/>
  <c r="G113" i="2"/>
  <c r="B113" i="2"/>
  <c r="G112" i="2"/>
  <c r="H112" i="2" s="1"/>
  <c r="B112" i="2"/>
  <c r="H111" i="2"/>
  <c r="G111" i="2"/>
  <c r="B111" i="2"/>
  <c r="G110" i="2"/>
  <c r="H110" i="2" s="1"/>
  <c r="B110" i="2"/>
  <c r="G109" i="2"/>
  <c r="H109" i="2" s="1"/>
  <c r="B109" i="2"/>
  <c r="G108" i="2"/>
  <c r="H108" i="2" s="1"/>
  <c r="B108" i="2"/>
  <c r="G107" i="2"/>
  <c r="H107" i="2" s="1"/>
  <c r="B107" i="2"/>
  <c r="G106" i="2"/>
  <c r="H106" i="2" s="1"/>
  <c r="B106" i="2"/>
  <c r="H105" i="2"/>
  <c r="G105" i="2"/>
  <c r="B105" i="2"/>
  <c r="G104" i="2"/>
  <c r="H104" i="2" s="1"/>
  <c r="B104" i="2"/>
  <c r="H103" i="2"/>
  <c r="G103" i="2"/>
  <c r="B103" i="2"/>
  <c r="G102" i="2"/>
  <c r="H102" i="2" s="1"/>
  <c r="B102" i="2"/>
  <c r="G101" i="2"/>
  <c r="H101" i="2" s="1"/>
  <c r="B101" i="2"/>
  <c r="G100" i="2"/>
  <c r="H100" i="2" s="1"/>
  <c r="B100" i="2"/>
  <c r="G99" i="2"/>
  <c r="H99" i="2" s="1"/>
  <c r="B99" i="2"/>
  <c r="G98" i="2"/>
  <c r="H98" i="2" s="1"/>
  <c r="B98" i="2"/>
  <c r="G97" i="2"/>
  <c r="H97" i="2" s="1"/>
  <c r="B97" i="2"/>
  <c r="G96" i="2"/>
  <c r="H96" i="2" s="1"/>
  <c r="B96" i="2"/>
  <c r="G95" i="2"/>
  <c r="H95" i="2" s="1"/>
  <c r="B95" i="2"/>
  <c r="G94" i="2"/>
  <c r="H94" i="2" s="1"/>
  <c r="B94" i="2"/>
  <c r="G93" i="2"/>
  <c r="H93" i="2" s="1"/>
  <c r="B93" i="2"/>
  <c r="G92" i="2"/>
  <c r="H92" i="2" s="1"/>
  <c r="B92" i="2"/>
  <c r="G91" i="2"/>
  <c r="H91" i="2" s="1"/>
  <c r="B91" i="2"/>
  <c r="G90" i="2"/>
  <c r="H90" i="2" s="1"/>
  <c r="B90" i="2"/>
  <c r="H89" i="2"/>
  <c r="G89" i="2"/>
  <c r="B89" i="2"/>
  <c r="G88" i="2"/>
  <c r="H88" i="2" s="1"/>
  <c r="B88" i="2"/>
  <c r="G87" i="2"/>
  <c r="H87" i="2" s="1"/>
  <c r="B87" i="2"/>
  <c r="G86" i="2"/>
  <c r="H86" i="2" s="1"/>
  <c r="B86" i="2"/>
  <c r="G85" i="2"/>
  <c r="H85" i="2" s="1"/>
  <c r="B85" i="2"/>
  <c r="G84" i="2"/>
  <c r="H84" i="2" s="1"/>
  <c r="B84" i="2"/>
  <c r="G83" i="2"/>
  <c r="H83" i="2" s="1"/>
  <c r="B83" i="2"/>
  <c r="G82" i="2"/>
  <c r="H82" i="2" s="1"/>
  <c r="B82" i="2"/>
  <c r="H81" i="2"/>
  <c r="G81" i="2"/>
  <c r="B81" i="2"/>
  <c r="G80" i="2"/>
  <c r="H80" i="2" s="1"/>
  <c r="B80" i="2"/>
  <c r="G79" i="2"/>
  <c r="H79" i="2" s="1"/>
  <c r="B79" i="2"/>
  <c r="G78" i="2"/>
  <c r="H78" i="2" s="1"/>
  <c r="B78" i="2"/>
  <c r="G77" i="2"/>
  <c r="H77" i="2" s="1"/>
  <c r="B77" i="2"/>
  <c r="G76" i="2"/>
  <c r="H76" i="2" s="1"/>
  <c r="B76" i="2"/>
  <c r="G75" i="2"/>
  <c r="H75" i="2" s="1"/>
  <c r="B75" i="2"/>
  <c r="G74" i="2"/>
  <c r="H74" i="2" s="1"/>
  <c r="B74" i="2"/>
  <c r="G73" i="2"/>
  <c r="H73" i="2" s="1"/>
  <c r="B73" i="2"/>
  <c r="G72" i="2"/>
  <c r="H72" i="2" s="1"/>
  <c r="B72" i="2"/>
  <c r="G71" i="2"/>
  <c r="H71" i="2" s="1"/>
  <c r="B71" i="2"/>
  <c r="G70" i="2"/>
  <c r="H70" i="2" s="1"/>
  <c r="B70" i="2"/>
  <c r="G69" i="2"/>
  <c r="H69" i="2" s="1"/>
  <c r="B69" i="2"/>
  <c r="G68" i="2"/>
  <c r="H68" i="2" s="1"/>
  <c r="B68" i="2"/>
  <c r="G67" i="2"/>
  <c r="H67" i="2" s="1"/>
  <c r="B67" i="2"/>
  <c r="G66" i="2"/>
  <c r="H66" i="2" s="1"/>
  <c r="B66" i="2"/>
  <c r="G65" i="2"/>
  <c r="H65" i="2" s="1"/>
  <c r="B65" i="2"/>
  <c r="G64" i="2"/>
  <c r="H64" i="2" s="1"/>
  <c r="B64" i="2"/>
  <c r="G63" i="2"/>
  <c r="H63" i="2" s="1"/>
  <c r="B63" i="2"/>
  <c r="G62" i="2"/>
  <c r="H62" i="2" s="1"/>
  <c r="B62" i="2"/>
  <c r="G61" i="2"/>
  <c r="H61" i="2" s="1"/>
  <c r="B61" i="2"/>
  <c r="G60" i="2"/>
  <c r="H60" i="2" s="1"/>
  <c r="B60" i="2"/>
  <c r="G59" i="2"/>
  <c r="H59" i="2" s="1"/>
  <c r="B59" i="2"/>
  <c r="G58" i="2"/>
  <c r="H58" i="2" s="1"/>
  <c r="B58" i="2"/>
  <c r="G57" i="2"/>
  <c r="H57" i="2" s="1"/>
  <c r="B57" i="2"/>
  <c r="G56" i="2"/>
  <c r="H56" i="2" s="1"/>
  <c r="B56" i="2"/>
  <c r="G55" i="2"/>
  <c r="H55" i="2" s="1"/>
  <c r="B55" i="2"/>
  <c r="G54" i="2"/>
  <c r="H54" i="2" s="1"/>
  <c r="B54" i="2"/>
  <c r="G53" i="2"/>
  <c r="H53" i="2" s="1"/>
  <c r="B53" i="2"/>
  <c r="G52" i="2"/>
  <c r="H52" i="2" s="1"/>
  <c r="B52" i="2"/>
  <c r="G51" i="2"/>
  <c r="H51" i="2" s="1"/>
  <c r="B51" i="2"/>
  <c r="G50" i="2"/>
  <c r="H50" i="2" s="1"/>
  <c r="B50" i="2"/>
  <c r="G49" i="2"/>
  <c r="H49" i="2" s="1"/>
  <c r="B49" i="2"/>
  <c r="G48" i="2"/>
  <c r="H48" i="2" s="1"/>
  <c r="B48" i="2"/>
  <c r="G47" i="2"/>
  <c r="H47" i="2" s="1"/>
  <c r="G46" i="2"/>
  <c r="H46" i="2" s="1"/>
  <c r="G45" i="2"/>
  <c r="H45" i="2" s="1"/>
  <c r="G44" i="2"/>
  <c r="H44" i="2" s="1"/>
  <c r="H43" i="2"/>
  <c r="G43" i="2"/>
  <c r="G42" i="2"/>
  <c r="H42" i="2" s="1"/>
  <c r="G41" i="2"/>
  <c r="H41" i="2" s="1"/>
  <c r="G40" i="2"/>
  <c r="H40" i="2" s="1"/>
  <c r="G39" i="2"/>
  <c r="H39" i="2" s="1"/>
  <c r="G38" i="2"/>
  <c r="H38" i="2" s="1"/>
  <c r="G37" i="2"/>
  <c r="H37" i="2" s="1"/>
  <c r="G36" i="2"/>
  <c r="H36" i="2" s="1"/>
  <c r="G35" i="2"/>
  <c r="H35" i="2" s="1"/>
  <c r="G34" i="2"/>
  <c r="H34" i="2" s="1"/>
  <c r="G33" i="2"/>
  <c r="H33" i="2" s="1"/>
  <c r="G32" i="2"/>
  <c r="H32" i="2" s="1"/>
  <c r="G31" i="2"/>
  <c r="H31" i="2" s="1"/>
  <c r="G30" i="2"/>
  <c r="H30" i="2" s="1"/>
  <c r="G29" i="2"/>
  <c r="H29" i="2" s="1"/>
  <c r="G28" i="2"/>
  <c r="H28" i="2" s="1"/>
  <c r="G27" i="2"/>
  <c r="H27" i="2" s="1"/>
  <c r="G26" i="2"/>
  <c r="H26" i="2" s="1"/>
  <c r="G25" i="2"/>
  <c r="H25" i="2" s="1"/>
  <c r="G24" i="2"/>
  <c r="H24" i="2" s="1"/>
  <c r="G23" i="2"/>
  <c r="H23" i="2" s="1"/>
  <c r="I300" i="2"/>
  <c r="I305" i="2" s="1"/>
  <c r="G22" i="2"/>
  <c r="H22" i="2" s="1"/>
  <c r="G21" i="2"/>
  <c r="H21" i="2" s="1"/>
  <c r="G20" i="2"/>
  <c r="H20" i="2" s="1"/>
  <c r="G19" i="2"/>
  <c r="H19" i="2" s="1"/>
  <c r="G18" i="2"/>
  <c r="H18" i="2" s="1"/>
  <c r="G17" i="2"/>
  <c r="H17" i="2" s="1"/>
  <c r="G16" i="2"/>
  <c r="H16" i="2" s="1"/>
  <c r="G15" i="2"/>
  <c r="H15" i="2" s="1"/>
  <c r="G14" i="2"/>
  <c r="H14" i="2" s="1"/>
  <c r="G13" i="2"/>
  <c r="G12" i="2"/>
  <c r="H12" i="2" s="1"/>
  <c r="G11" i="2"/>
  <c r="H11" i="2" s="1"/>
  <c r="G10" i="2"/>
  <c r="H10" i="2" s="1"/>
  <c r="H9" i="2"/>
  <c r="G9" i="2"/>
  <c r="G8" i="2"/>
  <c r="H8" i="2" s="1"/>
  <c r="G7" i="2"/>
  <c r="H7" i="2" s="1"/>
  <c r="B7" i="2"/>
  <c r="A7" i="2"/>
  <c r="A8" i="2" s="1"/>
  <c r="G6" i="2"/>
  <c r="H6" i="2" l="1"/>
  <c r="L5" i="2" s="1"/>
  <c r="F8" i="5"/>
  <c r="F7" i="5"/>
  <c r="G8" i="5"/>
  <c r="I7" i="5"/>
  <c r="E7" i="5"/>
  <c r="K7" i="5"/>
  <c r="I8" i="5"/>
  <c r="E8" i="5"/>
  <c r="H7" i="5"/>
  <c r="G7" i="5"/>
  <c r="J7" i="5"/>
  <c r="H8" i="5"/>
  <c r="K8" i="5"/>
  <c r="J8" i="5"/>
  <c r="B8" i="2"/>
  <c r="A9" i="2"/>
  <c r="J10" i="5" l="1"/>
  <c r="G10" i="5"/>
  <c r="K10" i="5"/>
  <c r="F10" i="5"/>
  <c r="H10" i="5"/>
  <c r="E10" i="5"/>
  <c r="L7" i="5"/>
  <c r="L8" i="5"/>
  <c r="I10" i="5"/>
  <c r="L6" i="2"/>
  <c r="L7" i="2"/>
  <c r="L11" i="2"/>
  <c r="L16" i="2"/>
  <c r="L22" i="2"/>
  <c r="L26" i="2"/>
  <c r="L30" i="2"/>
  <c r="L34" i="2"/>
  <c r="L38" i="2"/>
  <c r="L42" i="2"/>
  <c r="L46" i="2"/>
  <c r="L50" i="2"/>
  <c r="L54" i="2"/>
  <c r="L58" i="2"/>
  <c r="L62" i="2"/>
  <c r="L66" i="2"/>
  <c r="L70" i="2"/>
  <c r="L74" i="2"/>
  <c r="L78" i="2"/>
  <c r="L82" i="2"/>
  <c r="L86" i="2"/>
  <c r="L90" i="2"/>
  <c r="L94" i="2"/>
  <c r="L98" i="2"/>
  <c r="L102" i="2"/>
  <c r="L106" i="2"/>
  <c r="L110" i="2"/>
  <c r="L114" i="2"/>
  <c r="L118" i="2"/>
  <c r="L122" i="2"/>
  <c r="L126" i="2"/>
  <c r="L130" i="2"/>
  <c r="L134" i="2"/>
  <c r="L138" i="2"/>
  <c r="L142" i="2"/>
  <c r="L146" i="2"/>
  <c r="L150" i="2"/>
  <c r="L154" i="2"/>
  <c r="L158" i="2"/>
  <c r="L162" i="2"/>
  <c r="L166" i="2"/>
  <c r="L170" i="2"/>
  <c r="L174" i="2"/>
  <c r="L178" i="2"/>
  <c r="L182" i="2"/>
  <c r="L186" i="2"/>
  <c r="L190" i="2"/>
  <c r="L194" i="2"/>
  <c r="L198" i="2"/>
  <c r="L202" i="2"/>
  <c r="L206" i="2"/>
  <c r="L210" i="2"/>
  <c r="L214" i="2"/>
  <c r="L218" i="2"/>
  <c r="L222" i="2"/>
  <c r="L226" i="2"/>
  <c r="L230" i="2"/>
  <c r="L8" i="2"/>
  <c r="L12" i="2"/>
  <c r="L18" i="2"/>
  <c r="L23" i="2"/>
  <c r="L27" i="2"/>
  <c r="L31" i="2"/>
  <c r="L35" i="2"/>
  <c r="L39" i="2"/>
  <c r="L43" i="2"/>
  <c r="L47" i="2"/>
  <c r="L51" i="2"/>
  <c r="L55" i="2"/>
  <c r="L59" i="2"/>
  <c r="L63" i="2"/>
  <c r="L67" i="2"/>
  <c r="L71" i="2"/>
  <c r="L75" i="2"/>
  <c r="L79" i="2"/>
  <c r="L83" i="2"/>
  <c r="L87" i="2"/>
  <c r="L91" i="2"/>
  <c r="L95" i="2"/>
  <c r="L99" i="2"/>
  <c r="L103" i="2"/>
  <c r="L107" i="2"/>
  <c r="L111" i="2"/>
  <c r="L115" i="2"/>
  <c r="L119" i="2"/>
  <c r="L123" i="2"/>
  <c r="L127" i="2"/>
  <c r="L131" i="2"/>
  <c r="L135" i="2"/>
  <c r="L139" i="2"/>
  <c r="L143" i="2"/>
  <c r="L147" i="2"/>
  <c r="L151" i="2"/>
  <c r="L155" i="2"/>
  <c r="L159" i="2"/>
  <c r="L163" i="2"/>
  <c r="L167" i="2"/>
  <c r="L171" i="2"/>
  <c r="L175" i="2"/>
  <c r="L179" i="2"/>
  <c r="L183" i="2"/>
  <c r="L187" i="2"/>
  <c r="L191" i="2"/>
  <c r="L195" i="2"/>
  <c r="L199" i="2"/>
  <c r="L203" i="2"/>
  <c r="L207" i="2"/>
  <c r="L211" i="2"/>
  <c r="L215" i="2"/>
  <c r="L219" i="2"/>
  <c r="L223" i="2"/>
  <c r="L227" i="2"/>
  <c r="L13" i="2"/>
  <c r="L24" i="2"/>
  <c r="L32" i="2"/>
  <c r="L40" i="2"/>
  <c r="L48" i="2"/>
  <c r="L56" i="2"/>
  <c r="L64" i="2"/>
  <c r="L72" i="2"/>
  <c r="L80" i="2"/>
  <c r="L88" i="2"/>
  <c r="L96" i="2"/>
  <c r="L104" i="2"/>
  <c r="L112" i="2"/>
  <c r="L120" i="2"/>
  <c r="L128" i="2"/>
  <c r="L136" i="2"/>
  <c r="L144" i="2"/>
  <c r="L152" i="2"/>
  <c r="L160" i="2"/>
  <c r="L168" i="2"/>
  <c r="L176" i="2"/>
  <c r="L184" i="2"/>
  <c r="L192" i="2"/>
  <c r="L200" i="2"/>
  <c r="L208" i="2"/>
  <c r="L216" i="2"/>
  <c r="L224" i="2"/>
  <c r="L231" i="2"/>
  <c r="L235" i="2"/>
  <c r="L239" i="2"/>
  <c r="L243" i="2"/>
  <c r="L247" i="2"/>
  <c r="L251" i="2"/>
  <c r="L255" i="2"/>
  <c r="L259" i="2"/>
  <c r="L263" i="2"/>
  <c r="L267" i="2"/>
  <c r="L271" i="2"/>
  <c r="L275" i="2"/>
  <c r="L279" i="2"/>
  <c r="L283" i="2"/>
  <c r="L287" i="2"/>
  <c r="L291" i="2"/>
  <c r="L295" i="2"/>
  <c r="L20" i="2"/>
  <c r="L36" i="2"/>
  <c r="L52" i="2"/>
  <c r="L68" i="2"/>
  <c r="L76" i="2"/>
  <c r="L92" i="2"/>
  <c r="L108" i="2"/>
  <c r="L124" i="2"/>
  <c r="L140" i="2"/>
  <c r="L156" i="2"/>
  <c r="L172" i="2"/>
  <c r="L188" i="2"/>
  <c r="L204" i="2"/>
  <c r="L220" i="2"/>
  <c r="L233" i="2"/>
  <c r="L245" i="2"/>
  <c r="L253" i="2"/>
  <c r="L261" i="2"/>
  <c r="L269" i="2"/>
  <c r="L277" i="2"/>
  <c r="L285" i="2"/>
  <c r="L293" i="2"/>
  <c r="L297" i="2"/>
  <c r="L10" i="2"/>
  <c r="L29" i="2"/>
  <c r="L45" i="2"/>
  <c r="L61" i="2"/>
  <c r="L77" i="2"/>
  <c r="L93" i="2"/>
  <c r="L109" i="2"/>
  <c r="L117" i="2"/>
  <c r="L133" i="2"/>
  <c r="L149" i="2"/>
  <c r="L165" i="2"/>
  <c r="L189" i="2"/>
  <c r="L205" i="2"/>
  <c r="L221" i="2"/>
  <c r="L234" i="2"/>
  <c r="L238" i="2"/>
  <c r="L246" i="2"/>
  <c r="L254" i="2"/>
  <c r="L258" i="2"/>
  <c r="L266" i="2"/>
  <c r="L278" i="2"/>
  <c r="L286" i="2"/>
  <c r="L294" i="2"/>
  <c r="L14" i="2"/>
  <c r="L25" i="2"/>
  <c r="L33" i="2"/>
  <c r="L41" i="2"/>
  <c r="L49" i="2"/>
  <c r="L57" i="2"/>
  <c r="L65" i="2"/>
  <c r="L73" i="2"/>
  <c r="L81" i="2"/>
  <c r="L89" i="2"/>
  <c r="L97" i="2"/>
  <c r="L105" i="2"/>
  <c r="L113" i="2"/>
  <c r="L121" i="2"/>
  <c r="L129" i="2"/>
  <c r="L137" i="2"/>
  <c r="L145" i="2"/>
  <c r="L153" i="2"/>
  <c r="L161" i="2"/>
  <c r="L169" i="2"/>
  <c r="L177" i="2"/>
  <c r="L185" i="2"/>
  <c r="L193" i="2"/>
  <c r="L201" i="2"/>
  <c r="L209" i="2"/>
  <c r="L217" i="2"/>
  <c r="L225" i="2"/>
  <c r="L232" i="2"/>
  <c r="L236" i="2"/>
  <c r="L240" i="2"/>
  <c r="L244" i="2"/>
  <c r="L248" i="2"/>
  <c r="L252" i="2"/>
  <c r="L256" i="2"/>
  <c r="L260" i="2"/>
  <c r="L264" i="2"/>
  <c r="L268" i="2"/>
  <c r="L272" i="2"/>
  <c r="L276" i="2"/>
  <c r="L280" i="2"/>
  <c r="L284" i="2"/>
  <c r="L288" i="2"/>
  <c r="L292" i="2"/>
  <c r="L296" i="2"/>
  <c r="L9" i="2"/>
  <c r="L28" i="2"/>
  <c r="L44" i="2"/>
  <c r="L60" i="2"/>
  <c r="L84" i="2"/>
  <c r="L100" i="2"/>
  <c r="L116" i="2"/>
  <c r="L132" i="2"/>
  <c r="L148" i="2"/>
  <c r="L164" i="2"/>
  <c r="L180" i="2"/>
  <c r="L196" i="2"/>
  <c r="L212" i="2"/>
  <c r="L228" i="2"/>
  <c r="L237" i="2"/>
  <c r="L241" i="2"/>
  <c r="L249" i="2"/>
  <c r="L257" i="2"/>
  <c r="L265" i="2"/>
  <c r="L273" i="2"/>
  <c r="L281" i="2"/>
  <c r="L289" i="2"/>
  <c r="L21" i="2"/>
  <c r="L37" i="2"/>
  <c r="L53" i="2"/>
  <c r="L69" i="2"/>
  <c r="L85" i="2"/>
  <c r="L101" i="2"/>
  <c r="L125" i="2"/>
  <c r="L141" i="2"/>
  <c r="L157" i="2"/>
  <c r="L173" i="2"/>
  <c r="L181" i="2"/>
  <c r="L197" i="2"/>
  <c r="L213" i="2"/>
  <c r="L229" i="2"/>
  <c r="L242" i="2"/>
  <c r="L250" i="2"/>
  <c r="L262" i="2"/>
  <c r="L270" i="2"/>
  <c r="L274" i="2"/>
  <c r="L282" i="2"/>
  <c r="L290" i="2"/>
  <c r="L298" i="2"/>
  <c r="L15" i="2"/>
  <c r="L19" i="2"/>
  <c r="L17" i="2"/>
  <c r="M5" i="2"/>
  <c r="A10" i="2"/>
  <c r="B9" i="2"/>
  <c r="L10" i="5" l="1"/>
  <c r="M6" i="2"/>
  <c r="M9" i="2"/>
  <c r="M13" i="2"/>
  <c r="M16" i="2"/>
  <c r="M18" i="2"/>
  <c r="M23" i="2"/>
  <c r="M27" i="2"/>
  <c r="M31" i="2"/>
  <c r="M10" i="2"/>
  <c r="M14" i="2"/>
  <c r="M20" i="2"/>
  <c r="M24" i="2"/>
  <c r="M28" i="2"/>
  <c r="M32" i="2"/>
  <c r="M7" i="2"/>
  <c r="M11" i="2"/>
  <c r="M21" i="2"/>
  <c r="M25" i="2"/>
  <c r="M29" i="2"/>
  <c r="M33" i="2"/>
  <c r="M8" i="2"/>
  <c r="M30" i="2"/>
  <c r="M38" i="2"/>
  <c r="M42" i="2"/>
  <c r="M46" i="2"/>
  <c r="M50" i="2"/>
  <c r="M54" i="2"/>
  <c r="M12" i="2"/>
  <c r="M34" i="2"/>
  <c r="M35" i="2"/>
  <c r="M39" i="2"/>
  <c r="M43" i="2"/>
  <c r="M22" i="2"/>
  <c r="M36" i="2"/>
  <c r="M44" i="2"/>
  <c r="M48" i="2"/>
  <c r="M57" i="2"/>
  <c r="M61" i="2"/>
  <c r="M65" i="2"/>
  <c r="M69" i="2"/>
  <c r="M73" i="2"/>
  <c r="M77" i="2"/>
  <c r="M81" i="2"/>
  <c r="M85" i="2"/>
  <c r="M89" i="2"/>
  <c r="M41" i="2"/>
  <c r="M51" i="2"/>
  <c r="M53" i="2"/>
  <c r="M58" i="2"/>
  <c r="M62" i="2"/>
  <c r="M66" i="2"/>
  <c r="M70" i="2"/>
  <c r="M74" i="2"/>
  <c r="M78" i="2"/>
  <c r="M82" i="2"/>
  <c r="M86" i="2"/>
  <c r="M90" i="2"/>
  <c r="M40" i="2"/>
  <c r="M47" i="2"/>
  <c r="M55" i="2"/>
  <c r="M63" i="2"/>
  <c r="M71" i="2"/>
  <c r="M79" i="2"/>
  <c r="M87" i="2"/>
  <c r="M93" i="2"/>
  <c r="M97" i="2"/>
  <c r="M26" i="2"/>
  <c r="M45" i="2"/>
  <c r="M52" i="2"/>
  <c r="M60" i="2"/>
  <c r="M68" i="2"/>
  <c r="M76" i="2"/>
  <c r="M84" i="2"/>
  <c r="M94" i="2"/>
  <c r="M98" i="2"/>
  <c r="M67" i="2"/>
  <c r="M83" i="2"/>
  <c r="M99" i="2"/>
  <c r="M49" i="2"/>
  <c r="M91" i="2"/>
  <c r="M95" i="2"/>
  <c r="M100" i="2"/>
  <c r="M37" i="2"/>
  <c r="M56" i="2"/>
  <c r="M72" i="2"/>
  <c r="M88" i="2"/>
  <c r="M96" i="2"/>
  <c r="M59" i="2"/>
  <c r="M75" i="2"/>
  <c r="M64" i="2"/>
  <c r="M80" i="2"/>
  <c r="M92" i="2"/>
  <c r="M17" i="2"/>
  <c r="M19" i="2"/>
  <c r="M15" i="2"/>
  <c r="N5" i="2"/>
  <c r="A11" i="2"/>
  <c r="B10" i="2"/>
  <c r="G13" i="5" l="1"/>
  <c r="G19" i="5" s="1"/>
  <c r="N6" i="2"/>
  <c r="N8" i="2"/>
  <c r="N12" i="2"/>
  <c r="N22" i="2"/>
  <c r="N26" i="2"/>
  <c r="N30" i="2"/>
  <c r="N34" i="2"/>
  <c r="N9" i="2"/>
  <c r="N13" i="2"/>
  <c r="N16" i="2"/>
  <c r="N18" i="2"/>
  <c r="N23" i="2"/>
  <c r="N27" i="2"/>
  <c r="N31" i="2"/>
  <c r="N10" i="2"/>
  <c r="N14" i="2"/>
  <c r="N20" i="2"/>
  <c r="N24" i="2"/>
  <c r="N28" i="2"/>
  <c r="N32" i="2"/>
  <c r="N25" i="2"/>
  <c r="N37" i="2"/>
  <c r="N41" i="2"/>
  <c r="N45" i="2"/>
  <c r="N49" i="2"/>
  <c r="N53" i="2"/>
  <c r="N7" i="2"/>
  <c r="N29" i="2"/>
  <c r="N38" i="2"/>
  <c r="N42" i="2"/>
  <c r="N46" i="2"/>
  <c r="N39" i="2"/>
  <c r="N50" i="2"/>
  <c r="N52" i="2"/>
  <c r="N56" i="2"/>
  <c r="N60" i="2"/>
  <c r="N64" i="2"/>
  <c r="N68" i="2"/>
  <c r="N72" i="2"/>
  <c r="N76" i="2"/>
  <c r="N80" i="2"/>
  <c r="N84" i="2"/>
  <c r="N88" i="2"/>
  <c r="N36" i="2"/>
  <c r="N44" i="2"/>
  <c r="N48" i="2"/>
  <c r="N57" i="2"/>
  <c r="N61" i="2"/>
  <c r="N65" i="2"/>
  <c r="N69" i="2"/>
  <c r="N73" i="2"/>
  <c r="N77" i="2"/>
  <c r="N81" i="2"/>
  <c r="N85" i="2"/>
  <c r="N89" i="2"/>
  <c r="N35" i="2"/>
  <c r="N51" i="2"/>
  <c r="N58" i="2"/>
  <c r="N66" i="2"/>
  <c r="N74" i="2"/>
  <c r="N82" i="2"/>
  <c r="N90" i="2"/>
  <c r="N92" i="2"/>
  <c r="N96" i="2"/>
  <c r="N100" i="2"/>
  <c r="N21" i="2"/>
  <c r="N40" i="2"/>
  <c r="N47" i="2"/>
  <c r="N55" i="2"/>
  <c r="N63" i="2"/>
  <c r="N71" i="2"/>
  <c r="N79" i="2"/>
  <c r="N87" i="2"/>
  <c r="N93" i="2"/>
  <c r="N97" i="2"/>
  <c r="N11" i="2"/>
  <c r="N33" i="2"/>
  <c r="N62" i="2"/>
  <c r="N78" i="2"/>
  <c r="N94" i="2"/>
  <c r="N43" i="2"/>
  <c r="N86" i="2"/>
  <c r="N98" i="2"/>
  <c r="N91" i="2"/>
  <c r="N95" i="2"/>
  <c r="N67" i="2"/>
  <c r="N83" i="2"/>
  <c r="N99" i="2"/>
  <c r="N70" i="2"/>
  <c r="N54" i="2"/>
  <c r="N59" i="2"/>
  <c r="N75" i="2"/>
  <c r="N17" i="2"/>
  <c r="N15" i="2"/>
  <c r="N19" i="2"/>
  <c r="O5" i="2"/>
  <c r="A12" i="2"/>
  <c r="B11" i="2"/>
  <c r="G14" i="5" l="1"/>
  <c r="G15" i="5" s="1"/>
  <c r="G18" i="5" s="1"/>
  <c r="I13" i="5"/>
  <c r="I19" i="5" s="1"/>
  <c r="O6" i="2"/>
  <c r="O7" i="2"/>
  <c r="E13" i="5" s="1"/>
  <c r="O11" i="2"/>
  <c r="J13" i="5" s="1"/>
  <c r="J19" i="5" s="1"/>
  <c r="O21" i="2"/>
  <c r="O25" i="2"/>
  <c r="O29" i="2"/>
  <c r="O33" i="2"/>
  <c r="O8" i="2"/>
  <c r="O12" i="2"/>
  <c r="O22" i="2"/>
  <c r="O26" i="2"/>
  <c r="O30" i="2"/>
  <c r="O34" i="2"/>
  <c r="O9" i="2"/>
  <c r="F13" i="5" s="1"/>
  <c r="F19" i="5" s="1"/>
  <c r="O13" i="2"/>
  <c r="K13" i="5" s="1"/>
  <c r="K19" i="5" s="1"/>
  <c r="O16" i="2"/>
  <c r="O18" i="2"/>
  <c r="O23" i="2"/>
  <c r="O27" i="2"/>
  <c r="O31" i="2"/>
  <c r="O14" i="2"/>
  <c r="O20" i="2"/>
  <c r="O36" i="2"/>
  <c r="O40" i="2"/>
  <c r="O44" i="2"/>
  <c r="O48" i="2"/>
  <c r="O52" i="2"/>
  <c r="O24" i="2"/>
  <c r="O37" i="2"/>
  <c r="O41" i="2"/>
  <c r="O45" i="2"/>
  <c r="O42" i="2"/>
  <c r="O47" i="2"/>
  <c r="O54" i="2"/>
  <c r="O55" i="2"/>
  <c r="O59" i="2"/>
  <c r="O63" i="2"/>
  <c r="O67" i="2"/>
  <c r="O71" i="2"/>
  <c r="O75" i="2"/>
  <c r="O79" i="2"/>
  <c r="O83" i="2"/>
  <c r="O87" i="2"/>
  <c r="O91" i="2"/>
  <c r="O10" i="2"/>
  <c r="H13" i="5" s="1"/>
  <c r="H19" i="5" s="1"/>
  <c r="O32" i="2"/>
  <c r="O39" i="2"/>
  <c r="O50" i="2"/>
  <c r="O56" i="2"/>
  <c r="O60" i="2"/>
  <c r="O64" i="2"/>
  <c r="O68" i="2"/>
  <c r="O72" i="2"/>
  <c r="O76" i="2"/>
  <c r="O80" i="2"/>
  <c r="O84" i="2"/>
  <c r="O88" i="2"/>
  <c r="O46" i="2"/>
  <c r="O61" i="2"/>
  <c r="O69" i="2"/>
  <c r="O77" i="2"/>
  <c r="O85" i="2"/>
  <c r="O95" i="2"/>
  <c r="O99" i="2"/>
  <c r="O35" i="2"/>
  <c r="O51" i="2"/>
  <c r="O58" i="2"/>
  <c r="O66" i="2"/>
  <c r="O74" i="2"/>
  <c r="O82" i="2"/>
  <c r="O90" i="2"/>
  <c r="O92" i="2"/>
  <c r="O96" i="2"/>
  <c r="O100" i="2"/>
  <c r="O53" i="2"/>
  <c r="O57" i="2"/>
  <c r="O73" i="2"/>
  <c r="O89" i="2"/>
  <c r="O97" i="2"/>
  <c r="O38" i="2"/>
  <c r="O65" i="2"/>
  <c r="O81" i="2"/>
  <c r="O49" i="2"/>
  <c r="O86" i="2"/>
  <c r="O62" i="2"/>
  <c r="O78" i="2"/>
  <c r="O94" i="2"/>
  <c r="O28" i="2"/>
  <c r="O93" i="2"/>
  <c r="O43" i="2"/>
  <c r="O70" i="2"/>
  <c r="O98" i="2"/>
  <c r="O17" i="2"/>
  <c r="O15" i="2"/>
  <c r="O19" i="2"/>
  <c r="P5" i="2"/>
  <c r="B12" i="2"/>
  <c r="A13" i="2"/>
  <c r="E19" i="5" l="1"/>
  <c r="L19" i="5" s="1"/>
  <c r="L13" i="5"/>
  <c r="I14" i="5"/>
  <c r="I15" i="5" s="1"/>
  <c r="I18" i="5" s="1"/>
  <c r="P6" i="2"/>
  <c r="P10" i="2"/>
  <c r="P14" i="2"/>
  <c r="P24" i="2"/>
  <c r="P28" i="2"/>
  <c r="P32" i="2"/>
  <c r="P7" i="2"/>
  <c r="P11" i="2"/>
  <c r="P21" i="2"/>
  <c r="P25" i="2"/>
  <c r="P29" i="2"/>
  <c r="P33" i="2"/>
  <c r="P8" i="2"/>
  <c r="P12" i="2"/>
  <c r="P22" i="2"/>
  <c r="P26" i="2"/>
  <c r="P30" i="2"/>
  <c r="P34" i="2"/>
  <c r="P9" i="2"/>
  <c r="F14" i="5" s="1"/>
  <c r="F15" i="5" s="1"/>
  <c r="F18" i="5" s="1"/>
  <c r="P31" i="2"/>
  <c r="P35" i="2"/>
  <c r="P39" i="2"/>
  <c r="P43" i="2"/>
  <c r="H14" i="5" s="1"/>
  <c r="H15" i="5" s="1"/>
  <c r="H18" i="5" s="1"/>
  <c r="P47" i="2"/>
  <c r="P51" i="2"/>
  <c r="P13" i="2"/>
  <c r="P16" i="2"/>
  <c r="K14" i="5" s="1"/>
  <c r="K15" i="5" s="1"/>
  <c r="K18" i="5" s="1"/>
  <c r="P18" i="2"/>
  <c r="P36" i="2"/>
  <c r="P40" i="2"/>
  <c r="P44" i="2"/>
  <c r="P37" i="2"/>
  <c r="P45" i="2"/>
  <c r="P49" i="2"/>
  <c r="P58" i="2"/>
  <c r="P62" i="2"/>
  <c r="P66" i="2"/>
  <c r="P70" i="2"/>
  <c r="P74" i="2"/>
  <c r="P78" i="2"/>
  <c r="P82" i="2"/>
  <c r="P86" i="2"/>
  <c r="P90" i="2"/>
  <c r="P27" i="2"/>
  <c r="P42" i="2"/>
  <c r="P52" i="2"/>
  <c r="P54" i="2"/>
  <c r="P55" i="2"/>
  <c r="P59" i="2"/>
  <c r="P63" i="2"/>
  <c r="P67" i="2"/>
  <c r="P71" i="2"/>
  <c r="P75" i="2"/>
  <c r="P79" i="2"/>
  <c r="P83" i="2"/>
  <c r="P87" i="2"/>
  <c r="P91" i="2"/>
  <c r="P41" i="2"/>
  <c r="P50" i="2"/>
  <c r="P56" i="2"/>
  <c r="P64" i="2"/>
  <c r="P72" i="2"/>
  <c r="P80" i="2"/>
  <c r="P88" i="2"/>
  <c r="P94" i="2"/>
  <c r="P98" i="2"/>
  <c r="P46" i="2"/>
  <c r="P61" i="2"/>
  <c r="P69" i="2"/>
  <c r="P77" i="2"/>
  <c r="P85" i="2"/>
  <c r="P95" i="2"/>
  <c r="P99" i="2"/>
  <c r="P23" i="2"/>
  <c r="P48" i="2"/>
  <c r="P68" i="2"/>
  <c r="P84" i="2"/>
  <c r="P92" i="2"/>
  <c r="P100" i="2"/>
  <c r="P60" i="2"/>
  <c r="P76" i="2"/>
  <c r="P96" i="2"/>
  <c r="P65" i="2"/>
  <c r="P81" i="2"/>
  <c r="P53" i="2"/>
  <c r="P57" i="2"/>
  <c r="P73" i="2"/>
  <c r="P89" i="2"/>
  <c r="P97" i="2"/>
  <c r="P38" i="2"/>
  <c r="P93" i="2"/>
  <c r="P17" i="2"/>
  <c r="P19" i="2"/>
  <c r="P15" i="2"/>
  <c r="J14" i="5" s="1"/>
  <c r="J15" i="5" s="1"/>
  <c r="J18" i="5" s="1"/>
  <c r="Q5" i="2"/>
  <c r="A14" i="2"/>
  <c r="B13" i="2"/>
  <c r="E14" i="5" l="1"/>
  <c r="Q6" i="2"/>
  <c r="Q9" i="2"/>
  <c r="Q13" i="2"/>
  <c r="Q16" i="2"/>
  <c r="Q18" i="2"/>
  <c r="Q23" i="2"/>
  <c r="Q27" i="2"/>
  <c r="Q31" i="2"/>
  <c r="Q10" i="2"/>
  <c r="Q14" i="2"/>
  <c r="Q20" i="2"/>
  <c r="Q24" i="2"/>
  <c r="Q28" i="2"/>
  <c r="Q32" i="2"/>
  <c r="Q7" i="2"/>
  <c r="Q11" i="2"/>
  <c r="Q21" i="2"/>
  <c r="Q25" i="2"/>
  <c r="Q29" i="2"/>
  <c r="Q33" i="2"/>
  <c r="Q26" i="2"/>
  <c r="Q38" i="2"/>
  <c r="Q42" i="2"/>
  <c r="Q46" i="2"/>
  <c r="Q50" i="2"/>
  <c r="Q54" i="2"/>
  <c r="Q8" i="2"/>
  <c r="Q30" i="2"/>
  <c r="Q35" i="2"/>
  <c r="Q39" i="2"/>
  <c r="Q43" i="2"/>
  <c r="Q12" i="2"/>
  <c r="Q34" i="2"/>
  <c r="Q40" i="2"/>
  <c r="Q51" i="2"/>
  <c r="Q53" i="2"/>
  <c r="Q57" i="2"/>
  <c r="Q61" i="2"/>
  <c r="Q65" i="2"/>
  <c r="Q69" i="2"/>
  <c r="Q73" i="2"/>
  <c r="Q77" i="2"/>
  <c r="Q81" i="2"/>
  <c r="Q85" i="2"/>
  <c r="Q89" i="2"/>
  <c r="Q22" i="2"/>
  <c r="Q37" i="2"/>
  <c r="Q45" i="2"/>
  <c r="Q47" i="2"/>
  <c r="Q49" i="2"/>
  <c r="Q58" i="2"/>
  <c r="Q62" i="2"/>
  <c r="Q66" i="2"/>
  <c r="Q70" i="2"/>
  <c r="Q74" i="2"/>
  <c r="Q78" i="2"/>
  <c r="Q82" i="2"/>
  <c r="Q86" i="2"/>
  <c r="Q90" i="2"/>
  <c r="Q36" i="2"/>
  <c r="Q59" i="2"/>
  <c r="Q67" i="2"/>
  <c r="Q75" i="2"/>
  <c r="Q83" i="2"/>
  <c r="Q91" i="2"/>
  <c r="Q93" i="2"/>
  <c r="Q97" i="2"/>
  <c r="Q41" i="2"/>
  <c r="Q56" i="2"/>
  <c r="Q64" i="2"/>
  <c r="Q72" i="2"/>
  <c r="Q80" i="2"/>
  <c r="Q88" i="2"/>
  <c r="Q94" i="2"/>
  <c r="Q98" i="2"/>
  <c r="Q44" i="2"/>
  <c r="Q63" i="2"/>
  <c r="Q79" i="2"/>
  <c r="Q95" i="2"/>
  <c r="Q55" i="2"/>
  <c r="Q71" i="2"/>
  <c r="Q99" i="2"/>
  <c r="Q60" i="2"/>
  <c r="Q76" i="2"/>
  <c r="Q96" i="2"/>
  <c r="Q48" i="2"/>
  <c r="Q68" i="2"/>
  <c r="Q84" i="2"/>
  <c r="Q92" i="2"/>
  <c r="Q100" i="2"/>
  <c r="Q52" i="2"/>
  <c r="Q87" i="2"/>
  <c r="Q17" i="2"/>
  <c r="Q15" i="2"/>
  <c r="Q19" i="2"/>
  <c r="R5" i="2"/>
  <c r="A15" i="2"/>
  <c r="B14" i="2"/>
  <c r="L14" i="5" l="1"/>
  <c r="E15" i="5"/>
  <c r="R6" i="2"/>
  <c r="R8" i="2"/>
  <c r="R12" i="2"/>
  <c r="R22" i="2"/>
  <c r="R26" i="2"/>
  <c r="R30" i="2"/>
  <c r="R34" i="2"/>
  <c r="R9" i="2"/>
  <c r="R13" i="2"/>
  <c r="R16" i="2"/>
  <c r="R18" i="2"/>
  <c r="R23" i="2"/>
  <c r="R27" i="2"/>
  <c r="R31" i="2"/>
  <c r="R10" i="2"/>
  <c r="R14" i="2"/>
  <c r="R20" i="2"/>
  <c r="R24" i="2"/>
  <c r="R28" i="2"/>
  <c r="R32" i="2"/>
  <c r="R21" i="2"/>
  <c r="R37" i="2"/>
  <c r="R41" i="2"/>
  <c r="R45" i="2"/>
  <c r="R49" i="2"/>
  <c r="R53" i="2"/>
  <c r="R25" i="2"/>
  <c r="R38" i="2"/>
  <c r="R42" i="2"/>
  <c r="R7" i="2"/>
  <c r="R29" i="2"/>
  <c r="R35" i="2"/>
  <c r="R43" i="2"/>
  <c r="R46" i="2"/>
  <c r="R48" i="2"/>
  <c r="R56" i="2"/>
  <c r="R60" i="2"/>
  <c r="R64" i="2"/>
  <c r="R68" i="2"/>
  <c r="R72" i="2"/>
  <c r="R76" i="2"/>
  <c r="R80" i="2"/>
  <c r="R84" i="2"/>
  <c r="R88" i="2"/>
  <c r="R40" i="2"/>
  <c r="R51" i="2"/>
  <c r="R57" i="2"/>
  <c r="R61" i="2"/>
  <c r="R65" i="2"/>
  <c r="R69" i="2"/>
  <c r="R73" i="2"/>
  <c r="R77" i="2"/>
  <c r="R81" i="2"/>
  <c r="R85" i="2"/>
  <c r="R89" i="2"/>
  <c r="R54" i="2"/>
  <c r="R62" i="2"/>
  <c r="R70" i="2"/>
  <c r="R78" i="2"/>
  <c r="R86" i="2"/>
  <c r="R92" i="2"/>
  <c r="R96" i="2"/>
  <c r="R100" i="2"/>
  <c r="R36" i="2"/>
  <c r="R50" i="2"/>
  <c r="R59" i="2"/>
  <c r="R67" i="2"/>
  <c r="R75" i="2"/>
  <c r="R83" i="2"/>
  <c r="R91" i="2"/>
  <c r="R93" i="2"/>
  <c r="R97" i="2"/>
  <c r="R39" i="2"/>
  <c r="R58" i="2"/>
  <c r="R74" i="2"/>
  <c r="R90" i="2"/>
  <c r="R98" i="2"/>
  <c r="R47" i="2"/>
  <c r="R66" i="2"/>
  <c r="R52" i="2"/>
  <c r="R55" i="2"/>
  <c r="R71" i="2"/>
  <c r="R11" i="2"/>
  <c r="R33" i="2"/>
  <c r="R44" i="2"/>
  <c r="R63" i="2"/>
  <c r="R79" i="2"/>
  <c r="R95" i="2"/>
  <c r="R82" i="2"/>
  <c r="R94" i="2"/>
  <c r="R87" i="2"/>
  <c r="R99" i="2"/>
  <c r="R17" i="2"/>
  <c r="R19" i="2"/>
  <c r="R15" i="2"/>
  <c r="S5" i="2"/>
  <c r="A16" i="2"/>
  <c r="B15" i="2"/>
  <c r="E18" i="5" l="1"/>
  <c r="L18" i="5" s="1"/>
  <c r="L15" i="5"/>
  <c r="S6" i="2"/>
  <c r="S7" i="2"/>
  <c r="S11" i="2"/>
  <c r="S21" i="2"/>
  <c r="S25" i="2"/>
  <c r="S29" i="2"/>
  <c r="S33" i="2"/>
  <c r="S8" i="2"/>
  <c r="S12" i="2"/>
  <c r="S22" i="2"/>
  <c r="S26" i="2"/>
  <c r="S30" i="2"/>
  <c r="S34" i="2"/>
  <c r="S9" i="2"/>
  <c r="S13" i="2"/>
  <c r="S16" i="2"/>
  <c r="S18" i="2"/>
  <c r="S23" i="2"/>
  <c r="S27" i="2"/>
  <c r="S31" i="2"/>
  <c r="S10" i="2"/>
  <c r="S32" i="2"/>
  <c r="S36" i="2"/>
  <c r="S40" i="2"/>
  <c r="S44" i="2"/>
  <c r="S48" i="2"/>
  <c r="S52" i="2"/>
  <c r="S14" i="2"/>
  <c r="S20" i="2"/>
  <c r="S37" i="2"/>
  <c r="S41" i="2"/>
  <c r="S45" i="2"/>
  <c r="S24" i="2"/>
  <c r="S38" i="2"/>
  <c r="S50" i="2"/>
  <c r="S55" i="2"/>
  <c r="S59" i="2"/>
  <c r="S63" i="2"/>
  <c r="S67" i="2"/>
  <c r="S71" i="2"/>
  <c r="S75" i="2"/>
  <c r="S79" i="2"/>
  <c r="S83" i="2"/>
  <c r="S87" i="2"/>
  <c r="S91" i="2"/>
  <c r="S35" i="2"/>
  <c r="S43" i="2"/>
  <c r="S46" i="2"/>
  <c r="S53" i="2"/>
  <c r="S56" i="2"/>
  <c r="S60" i="2"/>
  <c r="S64" i="2"/>
  <c r="S68" i="2"/>
  <c r="S72" i="2"/>
  <c r="S76" i="2"/>
  <c r="S80" i="2"/>
  <c r="S84" i="2"/>
  <c r="S88" i="2"/>
  <c r="S42" i="2"/>
  <c r="S49" i="2"/>
  <c r="S57" i="2"/>
  <c r="S65" i="2"/>
  <c r="S73" i="2"/>
  <c r="S81" i="2"/>
  <c r="S89" i="2"/>
  <c r="S95" i="2"/>
  <c r="S99" i="2"/>
  <c r="S54" i="2"/>
  <c r="S62" i="2"/>
  <c r="S70" i="2"/>
  <c r="S78" i="2"/>
  <c r="S86" i="2"/>
  <c r="S92" i="2"/>
  <c r="S96" i="2"/>
  <c r="S100" i="2"/>
  <c r="S51" i="2"/>
  <c r="S69" i="2"/>
  <c r="S85" i="2"/>
  <c r="S93" i="2"/>
  <c r="S28" i="2"/>
  <c r="S66" i="2"/>
  <c r="S39" i="2"/>
  <c r="S58" i="2"/>
  <c r="S74" i="2"/>
  <c r="S90" i="2"/>
  <c r="S98" i="2"/>
  <c r="S61" i="2"/>
  <c r="S77" i="2"/>
  <c r="S97" i="2"/>
  <c r="S47" i="2"/>
  <c r="S82" i="2"/>
  <c r="S94" i="2"/>
  <c r="S15" i="2"/>
  <c r="S19" i="2"/>
  <c r="S17" i="2"/>
  <c r="T5" i="2"/>
  <c r="A17" i="2"/>
  <c r="B16" i="2"/>
  <c r="T6" i="2" l="1"/>
  <c r="T10" i="2"/>
  <c r="T14" i="2"/>
  <c r="T20" i="2"/>
  <c r="T24" i="2"/>
  <c r="T28" i="2"/>
  <c r="T32" i="2"/>
  <c r="T19" i="2"/>
  <c r="T7" i="2"/>
  <c r="T11" i="2"/>
  <c r="T21" i="2"/>
  <c r="T25" i="2"/>
  <c r="T29" i="2"/>
  <c r="T33" i="2"/>
  <c r="T8" i="2"/>
  <c r="T12" i="2"/>
  <c r="T15" i="2"/>
  <c r="T22" i="2"/>
  <c r="T26" i="2"/>
  <c r="T30" i="2"/>
  <c r="T34" i="2"/>
  <c r="T27" i="2"/>
  <c r="T35" i="2"/>
  <c r="T39" i="2"/>
  <c r="T43" i="2"/>
  <c r="T47" i="2"/>
  <c r="T51" i="2"/>
  <c r="T9" i="2"/>
  <c r="T31" i="2"/>
  <c r="T36" i="2"/>
  <c r="T40" i="2"/>
  <c r="T44" i="2"/>
  <c r="T18" i="2"/>
  <c r="T41" i="2"/>
  <c r="T52" i="2"/>
  <c r="T54" i="2"/>
  <c r="T58" i="2"/>
  <c r="T62" i="2"/>
  <c r="T66" i="2"/>
  <c r="T70" i="2"/>
  <c r="T74" i="2"/>
  <c r="T78" i="2"/>
  <c r="T82" i="2"/>
  <c r="T86" i="2"/>
  <c r="T90" i="2"/>
  <c r="T38" i="2"/>
  <c r="T48" i="2"/>
  <c r="T50" i="2"/>
  <c r="T55" i="2"/>
  <c r="T59" i="2"/>
  <c r="T63" i="2"/>
  <c r="T67" i="2"/>
  <c r="T71" i="2"/>
  <c r="T75" i="2"/>
  <c r="T79" i="2"/>
  <c r="T83" i="2"/>
  <c r="T87" i="2"/>
  <c r="T91" i="2"/>
  <c r="T13" i="2"/>
  <c r="T37" i="2"/>
  <c r="T53" i="2"/>
  <c r="T60" i="2"/>
  <c r="T68" i="2"/>
  <c r="T76" i="2"/>
  <c r="T84" i="2"/>
  <c r="T94" i="2"/>
  <c r="T98" i="2"/>
  <c r="T42" i="2"/>
  <c r="T49" i="2"/>
  <c r="T57" i="2"/>
  <c r="T65" i="2"/>
  <c r="T73" i="2"/>
  <c r="T81" i="2"/>
  <c r="T89" i="2"/>
  <c r="T95" i="2"/>
  <c r="T99" i="2"/>
  <c r="T46" i="2"/>
  <c r="T64" i="2"/>
  <c r="T80" i="2"/>
  <c r="T96" i="2"/>
  <c r="T16" i="2"/>
  <c r="T45" i="2"/>
  <c r="T88" i="2"/>
  <c r="T92" i="2"/>
  <c r="T100" i="2"/>
  <c r="T97" i="2"/>
  <c r="T23" i="2"/>
  <c r="T69" i="2"/>
  <c r="T85" i="2"/>
  <c r="T93" i="2"/>
  <c r="T56" i="2"/>
  <c r="T72" i="2"/>
  <c r="T61" i="2"/>
  <c r="T77" i="2"/>
  <c r="T17" i="2"/>
  <c r="U5" i="2"/>
  <c r="A18" i="2"/>
  <c r="B17" i="2"/>
  <c r="U6" i="2" l="1"/>
  <c r="U19" i="2"/>
  <c r="U9" i="2"/>
  <c r="U13" i="2"/>
  <c r="U16" i="2"/>
  <c r="U18" i="2"/>
  <c r="U23" i="2"/>
  <c r="U27" i="2"/>
  <c r="U31" i="2"/>
  <c r="U10" i="2"/>
  <c r="U14" i="2"/>
  <c r="U20" i="2"/>
  <c r="U24" i="2"/>
  <c r="U28" i="2"/>
  <c r="U32" i="2"/>
  <c r="U7" i="2"/>
  <c r="U11" i="2"/>
  <c r="U21" i="2"/>
  <c r="U25" i="2"/>
  <c r="U29" i="2"/>
  <c r="U33" i="2"/>
  <c r="U22" i="2"/>
  <c r="U38" i="2"/>
  <c r="U42" i="2"/>
  <c r="U46" i="2"/>
  <c r="U50" i="2"/>
  <c r="U26" i="2"/>
  <c r="U35" i="2"/>
  <c r="U39" i="2"/>
  <c r="U43" i="2"/>
  <c r="U36" i="2"/>
  <c r="U44" i="2"/>
  <c r="U47" i="2"/>
  <c r="U49" i="2"/>
  <c r="U57" i="2"/>
  <c r="U61" i="2"/>
  <c r="U65" i="2"/>
  <c r="U69" i="2"/>
  <c r="U73" i="2"/>
  <c r="U77" i="2"/>
  <c r="U81" i="2"/>
  <c r="U85" i="2"/>
  <c r="U89" i="2"/>
  <c r="U12" i="2"/>
  <c r="U15" i="2"/>
  <c r="U34" i="2"/>
  <c r="U41" i="2"/>
  <c r="U52" i="2"/>
  <c r="U54" i="2"/>
  <c r="U58" i="2"/>
  <c r="U62" i="2"/>
  <c r="U66" i="2"/>
  <c r="U70" i="2"/>
  <c r="U74" i="2"/>
  <c r="U78" i="2"/>
  <c r="U82" i="2"/>
  <c r="U86" i="2"/>
  <c r="U90" i="2"/>
  <c r="U8" i="2"/>
  <c r="U30" i="2"/>
  <c r="U48" i="2"/>
  <c r="U55" i="2"/>
  <c r="U63" i="2"/>
  <c r="U71" i="2"/>
  <c r="U79" i="2"/>
  <c r="U87" i="2"/>
  <c r="U93" i="2"/>
  <c r="U97" i="2"/>
  <c r="U37" i="2"/>
  <c r="U53" i="2"/>
  <c r="U60" i="2"/>
  <c r="U68" i="2"/>
  <c r="U76" i="2"/>
  <c r="U84" i="2"/>
  <c r="U94" i="2"/>
  <c r="U98" i="2"/>
  <c r="U59" i="2"/>
  <c r="U75" i="2"/>
  <c r="U91" i="2"/>
  <c r="U99" i="2"/>
  <c r="U40" i="2"/>
  <c r="U83" i="2"/>
  <c r="U88" i="2"/>
  <c r="U92" i="2"/>
  <c r="U51" i="2"/>
  <c r="U64" i="2"/>
  <c r="U80" i="2"/>
  <c r="U96" i="2"/>
  <c r="U67" i="2"/>
  <c r="U95" i="2"/>
  <c r="U45" i="2"/>
  <c r="U56" i="2"/>
  <c r="U72" i="2"/>
  <c r="U100" i="2"/>
  <c r="U17" i="2"/>
  <c r="V5" i="2"/>
  <c r="A19" i="2"/>
  <c r="B18" i="2"/>
  <c r="V6" i="2" l="1"/>
  <c r="V8" i="2"/>
  <c r="V12" i="2"/>
  <c r="V15" i="2"/>
  <c r="V22" i="2"/>
  <c r="V26" i="2"/>
  <c r="V30" i="2"/>
  <c r="V34" i="2"/>
  <c r="V19" i="2"/>
  <c r="V9" i="2"/>
  <c r="V13" i="2"/>
  <c r="V16" i="2"/>
  <c r="V18" i="2"/>
  <c r="V23" i="2"/>
  <c r="V27" i="2"/>
  <c r="V31" i="2"/>
  <c r="V10" i="2"/>
  <c r="V14" i="2"/>
  <c r="V20" i="2"/>
  <c r="V24" i="2"/>
  <c r="V28" i="2"/>
  <c r="V32" i="2"/>
  <c r="V11" i="2"/>
  <c r="V33" i="2"/>
  <c r="V37" i="2"/>
  <c r="V41" i="2"/>
  <c r="V45" i="2"/>
  <c r="V49" i="2"/>
  <c r="V53" i="2"/>
  <c r="V21" i="2"/>
  <c r="V38" i="2"/>
  <c r="V42" i="2"/>
  <c r="V39" i="2"/>
  <c r="V51" i="2"/>
  <c r="V56" i="2"/>
  <c r="V60" i="2"/>
  <c r="V64" i="2"/>
  <c r="V68" i="2"/>
  <c r="V72" i="2"/>
  <c r="V76" i="2"/>
  <c r="V80" i="2"/>
  <c r="V84" i="2"/>
  <c r="V88" i="2"/>
  <c r="V7" i="2"/>
  <c r="V29" i="2"/>
  <c r="V36" i="2"/>
  <c r="V44" i="2"/>
  <c r="V47" i="2"/>
  <c r="V57" i="2"/>
  <c r="V61" i="2"/>
  <c r="V65" i="2"/>
  <c r="V69" i="2"/>
  <c r="V73" i="2"/>
  <c r="V77" i="2"/>
  <c r="V81" i="2"/>
  <c r="V85" i="2"/>
  <c r="V89" i="2"/>
  <c r="V25" i="2"/>
  <c r="V43" i="2"/>
  <c r="V52" i="2"/>
  <c r="V58" i="2"/>
  <c r="V66" i="2"/>
  <c r="V74" i="2"/>
  <c r="V82" i="2"/>
  <c r="V90" i="2"/>
  <c r="V92" i="2"/>
  <c r="V96" i="2"/>
  <c r="V100" i="2"/>
  <c r="V48" i="2"/>
  <c r="V55" i="2"/>
  <c r="V63" i="2"/>
  <c r="V71" i="2"/>
  <c r="V79" i="2"/>
  <c r="V87" i="2"/>
  <c r="V93" i="2"/>
  <c r="V97" i="2"/>
  <c r="V54" i="2"/>
  <c r="V70" i="2"/>
  <c r="V86" i="2"/>
  <c r="V94" i="2"/>
  <c r="V35" i="2"/>
  <c r="V50" i="2"/>
  <c r="V62" i="2"/>
  <c r="V78" i="2"/>
  <c r="V83" i="2"/>
  <c r="V46" i="2"/>
  <c r="V59" i="2"/>
  <c r="V75" i="2"/>
  <c r="V91" i="2"/>
  <c r="V99" i="2"/>
  <c r="V98" i="2"/>
  <c r="V40" i="2"/>
  <c r="V67" i="2"/>
  <c r="V95" i="2"/>
  <c r="V17" i="2"/>
  <c r="W5" i="2"/>
  <c r="B19" i="2"/>
  <c r="A20" i="2"/>
  <c r="W6" i="2" l="1"/>
  <c r="W7" i="2"/>
  <c r="W11" i="2"/>
  <c r="W21" i="2"/>
  <c r="W25" i="2"/>
  <c r="W29" i="2"/>
  <c r="W33" i="2"/>
  <c r="W8" i="2"/>
  <c r="W12" i="2"/>
  <c r="W15" i="2"/>
  <c r="W17" i="2"/>
  <c r="W22" i="2"/>
  <c r="W26" i="2"/>
  <c r="W30" i="2"/>
  <c r="W34" i="2"/>
  <c r="W19" i="2"/>
  <c r="W9" i="2"/>
  <c r="W13" i="2"/>
  <c r="W16" i="2"/>
  <c r="W18" i="2"/>
  <c r="W23" i="2"/>
  <c r="W27" i="2"/>
  <c r="W31" i="2"/>
  <c r="W28" i="2"/>
  <c r="W36" i="2"/>
  <c r="W40" i="2"/>
  <c r="W44" i="2"/>
  <c r="W48" i="2"/>
  <c r="W52" i="2"/>
  <c r="W10" i="2"/>
  <c r="W32" i="2"/>
  <c r="W37" i="2"/>
  <c r="W41" i="2"/>
  <c r="W45" i="2"/>
  <c r="W14" i="2"/>
  <c r="W42" i="2"/>
  <c r="W46" i="2"/>
  <c r="W53" i="2"/>
  <c r="W55" i="2"/>
  <c r="W59" i="2"/>
  <c r="W63" i="2"/>
  <c r="W67" i="2"/>
  <c r="W71" i="2"/>
  <c r="W75" i="2"/>
  <c r="W79" i="2"/>
  <c r="W83" i="2"/>
  <c r="W87" i="2"/>
  <c r="W24" i="2"/>
  <c r="W39" i="2"/>
  <c r="W49" i="2"/>
  <c r="W51" i="2"/>
  <c r="W56" i="2"/>
  <c r="W60" i="2"/>
  <c r="W64" i="2"/>
  <c r="W68" i="2"/>
  <c r="W72" i="2"/>
  <c r="W76" i="2"/>
  <c r="W80" i="2"/>
  <c r="W84" i="2"/>
  <c r="W88" i="2"/>
  <c r="W20" i="2"/>
  <c r="W38" i="2"/>
  <c r="W47" i="2"/>
  <c r="W61" i="2"/>
  <c r="W69" i="2"/>
  <c r="W77" i="2"/>
  <c r="W85" i="2"/>
  <c r="W91" i="2"/>
  <c r="W95" i="2"/>
  <c r="W99" i="2"/>
  <c r="W43" i="2"/>
  <c r="W58" i="2"/>
  <c r="W66" i="2"/>
  <c r="W74" i="2"/>
  <c r="W82" i="2"/>
  <c r="W90" i="2"/>
  <c r="W92" i="2"/>
  <c r="W96" i="2"/>
  <c r="W100" i="2"/>
  <c r="W65" i="2"/>
  <c r="W81" i="2"/>
  <c r="W97" i="2"/>
  <c r="W57" i="2"/>
  <c r="W73" i="2"/>
  <c r="W93" i="2"/>
  <c r="W62" i="2"/>
  <c r="W78" i="2"/>
  <c r="W98" i="2"/>
  <c r="W54" i="2"/>
  <c r="W70" i="2"/>
  <c r="W86" i="2"/>
  <c r="W94" i="2"/>
  <c r="W89" i="2"/>
  <c r="W35" i="2"/>
  <c r="W50" i="2"/>
  <c r="X5" i="2"/>
  <c r="A21" i="2"/>
  <c r="B20" i="2"/>
  <c r="X6" i="2" l="1"/>
  <c r="X10" i="2"/>
  <c r="X14" i="2"/>
  <c r="X20" i="2"/>
  <c r="X24" i="2"/>
  <c r="X28" i="2"/>
  <c r="X32" i="2"/>
  <c r="X7" i="2"/>
  <c r="X11" i="2"/>
  <c r="X21" i="2"/>
  <c r="X25" i="2"/>
  <c r="X29" i="2"/>
  <c r="X33" i="2"/>
  <c r="X8" i="2"/>
  <c r="X12" i="2"/>
  <c r="X15" i="2"/>
  <c r="X17" i="2"/>
  <c r="X22" i="2"/>
  <c r="X26" i="2"/>
  <c r="X30" i="2"/>
  <c r="X34" i="2"/>
  <c r="X19" i="2"/>
  <c r="X23" i="2"/>
  <c r="X35" i="2"/>
  <c r="X39" i="2"/>
  <c r="X43" i="2"/>
  <c r="X47" i="2"/>
  <c r="X51" i="2"/>
  <c r="X27" i="2"/>
  <c r="X36" i="2"/>
  <c r="X40" i="2"/>
  <c r="X44" i="2"/>
  <c r="X9" i="2"/>
  <c r="X31" i="2"/>
  <c r="X37" i="2"/>
  <c r="X45" i="2"/>
  <c r="X48" i="2"/>
  <c r="X50" i="2"/>
  <c r="X54" i="2"/>
  <c r="X58" i="2"/>
  <c r="X62" i="2"/>
  <c r="X66" i="2"/>
  <c r="X70" i="2"/>
  <c r="X74" i="2"/>
  <c r="X78" i="2"/>
  <c r="X82" i="2"/>
  <c r="X86" i="2"/>
  <c r="X90" i="2"/>
  <c r="X18" i="2"/>
  <c r="X42" i="2"/>
  <c r="X46" i="2"/>
  <c r="X53" i="2"/>
  <c r="X55" i="2"/>
  <c r="X59" i="2"/>
  <c r="X63" i="2"/>
  <c r="X67" i="2"/>
  <c r="X71" i="2"/>
  <c r="X75" i="2"/>
  <c r="X79" i="2"/>
  <c r="X83" i="2"/>
  <c r="X87" i="2"/>
  <c r="X56" i="2"/>
  <c r="X64" i="2"/>
  <c r="X72" i="2"/>
  <c r="X80" i="2"/>
  <c r="X88" i="2"/>
  <c r="X94" i="2"/>
  <c r="X98" i="2"/>
  <c r="X13" i="2"/>
  <c r="X38" i="2"/>
  <c r="X52" i="2"/>
  <c r="X61" i="2"/>
  <c r="X69" i="2"/>
  <c r="X77" i="2"/>
  <c r="X85" i="2"/>
  <c r="X91" i="2"/>
  <c r="X95" i="2"/>
  <c r="X99" i="2"/>
  <c r="X41" i="2"/>
  <c r="X49" i="2"/>
  <c r="X60" i="2"/>
  <c r="X76" i="2"/>
  <c r="X92" i="2"/>
  <c r="X100" i="2"/>
  <c r="X68" i="2"/>
  <c r="X96" i="2"/>
  <c r="X57" i="2"/>
  <c r="X73" i="2"/>
  <c r="X93" i="2"/>
  <c r="X65" i="2"/>
  <c r="X81" i="2"/>
  <c r="X97" i="2"/>
  <c r="X84" i="2"/>
  <c r="X16" i="2"/>
  <c r="X89" i="2"/>
  <c r="Y5" i="2"/>
  <c r="Z5" i="2" s="1"/>
  <c r="B21" i="2"/>
  <c r="A22" i="2"/>
  <c r="AA5" i="2" l="1"/>
  <c r="Z8" i="2"/>
  <c r="Z12" i="2"/>
  <c r="Z16" i="2"/>
  <c r="Z60" i="2"/>
  <c r="Z64" i="2"/>
  <c r="Z68" i="2"/>
  <c r="Z72" i="2"/>
  <c r="Z76" i="2"/>
  <c r="Z80" i="2"/>
  <c r="Z84" i="2"/>
  <c r="Z88" i="2"/>
  <c r="Z92" i="2"/>
  <c r="Z96" i="2"/>
  <c r="Z100" i="2"/>
  <c r="Z104" i="2"/>
  <c r="Z108" i="2"/>
  <c r="Z112" i="2"/>
  <c r="Z116" i="2"/>
  <c r="Z120" i="2"/>
  <c r="Z7" i="2"/>
  <c r="Z14" i="2"/>
  <c r="Z62" i="2"/>
  <c r="Z69" i="2"/>
  <c r="Z71" i="2"/>
  <c r="Z78" i="2"/>
  <c r="Z85" i="2"/>
  <c r="Z87" i="2"/>
  <c r="Z94" i="2"/>
  <c r="Z101" i="2"/>
  <c r="Z103" i="2"/>
  <c r="Z110" i="2"/>
  <c r="Z117" i="2"/>
  <c r="Z119" i="2"/>
  <c r="Z122" i="2"/>
  <c r="Z126" i="2"/>
  <c r="Z130" i="2"/>
  <c r="Z134" i="2"/>
  <c r="Z138" i="2"/>
  <c r="Z142" i="2"/>
  <c r="Z146" i="2"/>
  <c r="Z9" i="2"/>
  <c r="Z11" i="2"/>
  <c r="Z18" i="2"/>
  <c r="Z66" i="2"/>
  <c r="Z73" i="2"/>
  <c r="Z75" i="2"/>
  <c r="Z82" i="2"/>
  <c r="Z89" i="2"/>
  <c r="Z91" i="2"/>
  <c r="Z98" i="2"/>
  <c r="Z105" i="2"/>
  <c r="Z107" i="2"/>
  <c r="Z114" i="2"/>
  <c r="Z121" i="2"/>
  <c r="Z125" i="2"/>
  <c r="Z129" i="2"/>
  <c r="Z133" i="2"/>
  <c r="Z137" i="2"/>
  <c r="Z141" i="2"/>
  <c r="Z145" i="2"/>
  <c r="Z15" i="2"/>
  <c r="Z61" i="2"/>
  <c r="Z79" i="2"/>
  <c r="Z86" i="2"/>
  <c r="Z93" i="2"/>
  <c r="Z111" i="2"/>
  <c r="Z118" i="2"/>
  <c r="Z124" i="2"/>
  <c r="Z132" i="2"/>
  <c r="Z140" i="2"/>
  <c r="Z148" i="2"/>
  <c r="Z152" i="2"/>
  <c r="Z156" i="2"/>
  <c r="Z160" i="2"/>
  <c r="Z164" i="2"/>
  <c r="Z168" i="2"/>
  <c r="Z172" i="2"/>
  <c r="Z176" i="2"/>
  <c r="Z180" i="2"/>
  <c r="Z184" i="2"/>
  <c r="Z188" i="2"/>
  <c r="Z192" i="2"/>
  <c r="Z196" i="2"/>
  <c r="Z200" i="2"/>
  <c r="Z204" i="2"/>
  <c r="Z208" i="2"/>
  <c r="Z212" i="2"/>
  <c r="Z216" i="2"/>
  <c r="Z220" i="2"/>
  <c r="Z224" i="2"/>
  <c r="Z228" i="2"/>
  <c r="Z232" i="2"/>
  <c r="Z236" i="2"/>
  <c r="Z240" i="2"/>
  <c r="Z244" i="2"/>
  <c r="Z248" i="2"/>
  <c r="Z252" i="2"/>
  <c r="Z256" i="2"/>
  <c r="Z260" i="2"/>
  <c r="Z264" i="2"/>
  <c r="Z268" i="2"/>
  <c r="Z272" i="2"/>
  <c r="Z276" i="2"/>
  <c r="Z280" i="2"/>
  <c r="Z284" i="2"/>
  <c r="Z288" i="2"/>
  <c r="Z292" i="2"/>
  <c r="Z296" i="2"/>
  <c r="Z136" i="2"/>
  <c r="Z65" i="2"/>
  <c r="Z83" i="2"/>
  <c r="Z90" i="2"/>
  <c r="Z97" i="2"/>
  <c r="Z115" i="2"/>
  <c r="Z127" i="2"/>
  <c r="Z135" i="2"/>
  <c r="Z143" i="2"/>
  <c r="Z151" i="2"/>
  <c r="Z155" i="2"/>
  <c r="Z159" i="2"/>
  <c r="Z163" i="2"/>
  <c r="Z167" i="2"/>
  <c r="Z171" i="2"/>
  <c r="Z175" i="2"/>
  <c r="Z179" i="2"/>
  <c r="Z183" i="2"/>
  <c r="Z187" i="2"/>
  <c r="Z191" i="2"/>
  <c r="Z195" i="2"/>
  <c r="Z199" i="2"/>
  <c r="Z203" i="2"/>
  <c r="Z207" i="2"/>
  <c r="Z211" i="2"/>
  <c r="Z215" i="2"/>
  <c r="Z219" i="2"/>
  <c r="Z223" i="2"/>
  <c r="Z227" i="2"/>
  <c r="Z231" i="2"/>
  <c r="Z235" i="2"/>
  <c r="Z239" i="2"/>
  <c r="Z243" i="2"/>
  <c r="Z247" i="2"/>
  <c r="Z251" i="2"/>
  <c r="Z255" i="2"/>
  <c r="Z259" i="2"/>
  <c r="Z263" i="2"/>
  <c r="Z267" i="2"/>
  <c r="Z271" i="2"/>
  <c r="Z275" i="2"/>
  <c r="Z279" i="2"/>
  <c r="Z283" i="2"/>
  <c r="Z287" i="2"/>
  <c r="Z291" i="2"/>
  <c r="Z295" i="2"/>
  <c r="Z6" i="2"/>
  <c r="Z95" i="2"/>
  <c r="Z102" i="2"/>
  <c r="Z109" i="2"/>
  <c r="Z128" i="2"/>
  <c r="Z13" i="2"/>
  <c r="Z63" i="2"/>
  <c r="Z70" i="2"/>
  <c r="Z77" i="2"/>
  <c r="Z10" i="2"/>
  <c r="Z67" i="2"/>
  <c r="Z81" i="2"/>
  <c r="Z123" i="2"/>
  <c r="Z144" i="2"/>
  <c r="Z154" i="2"/>
  <c r="Z162" i="2"/>
  <c r="Z170" i="2"/>
  <c r="Z178" i="2"/>
  <c r="Z186" i="2"/>
  <c r="Z194" i="2"/>
  <c r="Z202" i="2"/>
  <c r="Z210" i="2"/>
  <c r="Z218" i="2"/>
  <c r="Z226" i="2"/>
  <c r="Z234" i="2"/>
  <c r="Z242" i="2"/>
  <c r="Z250" i="2"/>
  <c r="Z258" i="2"/>
  <c r="Z266" i="2"/>
  <c r="Z274" i="2"/>
  <c r="Z282" i="2"/>
  <c r="Z290" i="2"/>
  <c r="Z298" i="2"/>
  <c r="Z269" i="2"/>
  <c r="Z285" i="2"/>
  <c r="Z293" i="2"/>
  <c r="Z139" i="2"/>
  <c r="Z166" i="2"/>
  <c r="Z174" i="2"/>
  <c r="Z182" i="2"/>
  <c r="Z190" i="2"/>
  <c r="Z198" i="2"/>
  <c r="Z222" i="2"/>
  <c r="Z230" i="2"/>
  <c r="Z246" i="2"/>
  <c r="Z262" i="2"/>
  <c r="Z278" i="2"/>
  <c r="Z286" i="2"/>
  <c r="Z131" i="2"/>
  <c r="Z169" i="2"/>
  <c r="Z193" i="2"/>
  <c r="Z209" i="2"/>
  <c r="Z225" i="2"/>
  <c r="Z241" i="2"/>
  <c r="Z249" i="2"/>
  <c r="Z265" i="2"/>
  <c r="Z273" i="2"/>
  <c r="Z289" i="2"/>
  <c r="Z99" i="2"/>
  <c r="Z113" i="2"/>
  <c r="Z149" i="2"/>
  <c r="Z157" i="2"/>
  <c r="Z165" i="2"/>
  <c r="Z173" i="2"/>
  <c r="Z181" i="2"/>
  <c r="Z189" i="2"/>
  <c r="Z197" i="2"/>
  <c r="Z205" i="2"/>
  <c r="Z213" i="2"/>
  <c r="Z221" i="2"/>
  <c r="Z229" i="2"/>
  <c r="Z237" i="2"/>
  <c r="Z245" i="2"/>
  <c r="Z253" i="2"/>
  <c r="Z261" i="2"/>
  <c r="Z277" i="2"/>
  <c r="Z214" i="2"/>
  <c r="Z238" i="2"/>
  <c r="Z254" i="2"/>
  <c r="Z270" i="2"/>
  <c r="Z294" i="2"/>
  <c r="Z106" i="2"/>
  <c r="Z147" i="2"/>
  <c r="Z153" i="2"/>
  <c r="Z161" i="2"/>
  <c r="Z177" i="2"/>
  <c r="Z185" i="2"/>
  <c r="Z201" i="2"/>
  <c r="Z217" i="2"/>
  <c r="Z233" i="2"/>
  <c r="Z257" i="2"/>
  <c r="Z281" i="2"/>
  <c r="Z297" i="2"/>
  <c r="Z17" i="2"/>
  <c r="Z74" i="2"/>
  <c r="Z150" i="2"/>
  <c r="Z158" i="2"/>
  <c r="Z206" i="2"/>
  <c r="Z29" i="2"/>
  <c r="Z19" i="2"/>
  <c r="Z24" i="2"/>
  <c r="Z54" i="2"/>
  <c r="Z36" i="2"/>
  <c r="Z38" i="2"/>
  <c r="Z25" i="2"/>
  <c r="Z46" i="2"/>
  <c r="Z23" i="2"/>
  <c r="Z30" i="2"/>
  <c r="Z52" i="2"/>
  <c r="Z44" i="2"/>
  <c r="Z47" i="2"/>
  <c r="Z35" i="2"/>
  <c r="Z55" i="2"/>
  <c r="Z57" i="2"/>
  <c r="Z28" i="2"/>
  <c r="Z41" i="2"/>
  <c r="Z51" i="2"/>
  <c r="Z20" i="2"/>
  <c r="Z22" i="2"/>
  <c r="Z26" i="2"/>
  <c r="Z39" i="2"/>
  <c r="Z40" i="2"/>
  <c r="Z56" i="2"/>
  <c r="Z43" i="2"/>
  <c r="Z45" i="2"/>
  <c r="Z49" i="2"/>
  <c r="Z37" i="2"/>
  <c r="Z42" i="2"/>
  <c r="Z48" i="2"/>
  <c r="Z21" i="2"/>
  <c r="Z32" i="2"/>
  <c r="Z50" i="2"/>
  <c r="Z53" i="2"/>
  <c r="Z59" i="2"/>
  <c r="Z58" i="2"/>
  <c r="Z27" i="2"/>
  <c r="Z31" i="2"/>
  <c r="Z33" i="2"/>
  <c r="Z34" i="2"/>
  <c r="Y6" i="2"/>
  <c r="AC6" i="2" s="1"/>
  <c r="Y19" i="2"/>
  <c r="Y9" i="2"/>
  <c r="Y13" i="2"/>
  <c r="Y16" i="2"/>
  <c r="Y18" i="2"/>
  <c r="Y23" i="2"/>
  <c r="Y27" i="2"/>
  <c r="Y31" i="2"/>
  <c r="Y10" i="2"/>
  <c r="Y14" i="2"/>
  <c r="Y20" i="2"/>
  <c r="Y24" i="2"/>
  <c r="Y28" i="2"/>
  <c r="Y32" i="2"/>
  <c r="Y7" i="2"/>
  <c r="Y11" i="2"/>
  <c r="Y21" i="2"/>
  <c r="Y25" i="2"/>
  <c r="Y29" i="2"/>
  <c r="Y33" i="2"/>
  <c r="Y12" i="2"/>
  <c r="Y15" i="2"/>
  <c r="Y17" i="2"/>
  <c r="Y34" i="2"/>
  <c r="Y38" i="2"/>
  <c r="Y42" i="2"/>
  <c r="Y46" i="2"/>
  <c r="Y50" i="2"/>
  <c r="Y22" i="2"/>
  <c r="Y35" i="2"/>
  <c r="Y39" i="2"/>
  <c r="Y43" i="2"/>
  <c r="Y26" i="2"/>
  <c r="Y40" i="2"/>
  <c r="Y52" i="2"/>
  <c r="Y57" i="2"/>
  <c r="Y61" i="2"/>
  <c r="Y65" i="2"/>
  <c r="Y69" i="2"/>
  <c r="Y73" i="2"/>
  <c r="Y77" i="2"/>
  <c r="Y81" i="2"/>
  <c r="Y85" i="2"/>
  <c r="Y89" i="2"/>
  <c r="Y37" i="2"/>
  <c r="Y45" i="2"/>
  <c r="Y48" i="2"/>
  <c r="Y54" i="2"/>
  <c r="Y58" i="2"/>
  <c r="Y62" i="2"/>
  <c r="Y66" i="2"/>
  <c r="Y70" i="2"/>
  <c r="Y74" i="2"/>
  <c r="Y78" i="2"/>
  <c r="Y82" i="2"/>
  <c r="Y86" i="2"/>
  <c r="Y90" i="2"/>
  <c r="Y44" i="2"/>
  <c r="Y51" i="2"/>
  <c r="Y59" i="2"/>
  <c r="Y67" i="2"/>
  <c r="Y75" i="2"/>
  <c r="Y83" i="2"/>
  <c r="Y93" i="2"/>
  <c r="Y97" i="2"/>
  <c r="Y8" i="2"/>
  <c r="Y30" i="2"/>
  <c r="Y47" i="2"/>
  <c r="Y56" i="2"/>
  <c r="Y64" i="2"/>
  <c r="Y72" i="2"/>
  <c r="Y80" i="2"/>
  <c r="Y88" i="2"/>
  <c r="Y94" i="2"/>
  <c r="Y98" i="2"/>
  <c r="Y36" i="2"/>
  <c r="Y55" i="2"/>
  <c r="Y71" i="2"/>
  <c r="Y87" i="2"/>
  <c r="Y95" i="2"/>
  <c r="Y53" i="2"/>
  <c r="Y68" i="2"/>
  <c r="Y41" i="2"/>
  <c r="Y49" i="2"/>
  <c r="Y60" i="2"/>
  <c r="Y76" i="2"/>
  <c r="Y92" i="2"/>
  <c r="Y100" i="2"/>
  <c r="Y63" i="2"/>
  <c r="Y79" i="2"/>
  <c r="Y91" i="2"/>
  <c r="Y99" i="2"/>
  <c r="Y84" i="2"/>
  <c r="Y96" i="2"/>
  <c r="A23" i="2"/>
  <c r="B22" i="2"/>
  <c r="AB5" i="2" l="1"/>
  <c r="AA9" i="2"/>
  <c r="AA13" i="2"/>
  <c r="AA17" i="2"/>
  <c r="AA61" i="2"/>
  <c r="AA65" i="2"/>
  <c r="AA69" i="2"/>
  <c r="AA73" i="2"/>
  <c r="AA77" i="2"/>
  <c r="AA81" i="2"/>
  <c r="AA85" i="2"/>
  <c r="AA89" i="2"/>
  <c r="AA93" i="2"/>
  <c r="AA97" i="2"/>
  <c r="AA101" i="2"/>
  <c r="AA105" i="2"/>
  <c r="AA109" i="2"/>
  <c r="AA113" i="2"/>
  <c r="AA117" i="2"/>
  <c r="AA10" i="2"/>
  <c r="AA12" i="2"/>
  <c r="AA60" i="2"/>
  <c r="AA67" i="2"/>
  <c r="AA74" i="2"/>
  <c r="AA76" i="2"/>
  <c r="AA83" i="2"/>
  <c r="AA90" i="2"/>
  <c r="AA92" i="2"/>
  <c r="AA99" i="2"/>
  <c r="AA106" i="2"/>
  <c r="AA108" i="2"/>
  <c r="AA115" i="2"/>
  <c r="AA123" i="2"/>
  <c r="AA127" i="2"/>
  <c r="AA131" i="2"/>
  <c r="AA135" i="2"/>
  <c r="AA139" i="2"/>
  <c r="AA143" i="2"/>
  <c r="AA147" i="2"/>
  <c r="AA7" i="2"/>
  <c r="AA14" i="2"/>
  <c r="AA16" i="2"/>
  <c r="AA62" i="2"/>
  <c r="AA64" i="2"/>
  <c r="AA71" i="2"/>
  <c r="AA78" i="2"/>
  <c r="AA80" i="2"/>
  <c r="AA87" i="2"/>
  <c r="AA94" i="2"/>
  <c r="AA96" i="2"/>
  <c r="AA103" i="2"/>
  <c r="AA110" i="2"/>
  <c r="AA112" i="2"/>
  <c r="AA119" i="2"/>
  <c r="AA122" i="2"/>
  <c r="AA126" i="2"/>
  <c r="AA130" i="2"/>
  <c r="AA134" i="2"/>
  <c r="AA138" i="2"/>
  <c r="AA142" i="2"/>
  <c r="AA146" i="2"/>
  <c r="AA11" i="2"/>
  <c r="AA18" i="2"/>
  <c r="AA68" i="2"/>
  <c r="AA75" i="2"/>
  <c r="AA82" i="2"/>
  <c r="AA100" i="2"/>
  <c r="AA107" i="2"/>
  <c r="AA114" i="2"/>
  <c r="AA121" i="2"/>
  <c r="AA129" i="2"/>
  <c r="AA137" i="2"/>
  <c r="AA145" i="2"/>
  <c r="AA149" i="2"/>
  <c r="AA153" i="2"/>
  <c r="AA157" i="2"/>
  <c r="AA161" i="2"/>
  <c r="AA165" i="2"/>
  <c r="AA169" i="2"/>
  <c r="AA173" i="2"/>
  <c r="AA177" i="2"/>
  <c r="AA181" i="2"/>
  <c r="AA185" i="2"/>
  <c r="AA189" i="2"/>
  <c r="AA193" i="2"/>
  <c r="AA197" i="2"/>
  <c r="AA201" i="2"/>
  <c r="AA205" i="2"/>
  <c r="AA209" i="2"/>
  <c r="AA213" i="2"/>
  <c r="AA217" i="2"/>
  <c r="AA221" i="2"/>
  <c r="AA225" i="2"/>
  <c r="AA229" i="2"/>
  <c r="AA233" i="2"/>
  <c r="AA237" i="2"/>
  <c r="AA241" i="2"/>
  <c r="AA245" i="2"/>
  <c r="AA249" i="2"/>
  <c r="AA253" i="2"/>
  <c r="AA257" i="2"/>
  <c r="AA261" i="2"/>
  <c r="AA265" i="2"/>
  <c r="AA269" i="2"/>
  <c r="AA273" i="2"/>
  <c r="AA277" i="2"/>
  <c r="AA281" i="2"/>
  <c r="AA285" i="2"/>
  <c r="AA289" i="2"/>
  <c r="AA293" i="2"/>
  <c r="AA297" i="2"/>
  <c r="AA141" i="2"/>
  <c r="AA8" i="2"/>
  <c r="AA15" i="2"/>
  <c r="AA72" i="2"/>
  <c r="AA79" i="2"/>
  <c r="AA86" i="2"/>
  <c r="AA104" i="2"/>
  <c r="AA111" i="2"/>
  <c r="AA118" i="2"/>
  <c r="AA124" i="2"/>
  <c r="AA132" i="2"/>
  <c r="AA140" i="2"/>
  <c r="AA148" i="2"/>
  <c r="AA152" i="2"/>
  <c r="AA156" i="2"/>
  <c r="AA160" i="2"/>
  <c r="AA164" i="2"/>
  <c r="AA168" i="2"/>
  <c r="AA172" i="2"/>
  <c r="AA176" i="2"/>
  <c r="AA180" i="2"/>
  <c r="AA184" i="2"/>
  <c r="AA188" i="2"/>
  <c r="AA192" i="2"/>
  <c r="AA196" i="2"/>
  <c r="AA200" i="2"/>
  <c r="AA204" i="2"/>
  <c r="AA208" i="2"/>
  <c r="AA212" i="2"/>
  <c r="AA216" i="2"/>
  <c r="AA220" i="2"/>
  <c r="AA224" i="2"/>
  <c r="AA228" i="2"/>
  <c r="AA232" i="2"/>
  <c r="AA236" i="2"/>
  <c r="AA240" i="2"/>
  <c r="AA244" i="2"/>
  <c r="AA248" i="2"/>
  <c r="AA252" i="2"/>
  <c r="AA256" i="2"/>
  <c r="AA260" i="2"/>
  <c r="AA264" i="2"/>
  <c r="AA268" i="2"/>
  <c r="AA272" i="2"/>
  <c r="AA276" i="2"/>
  <c r="AA280" i="2"/>
  <c r="AA284" i="2"/>
  <c r="AA288" i="2"/>
  <c r="AA292" i="2"/>
  <c r="AA296" i="2"/>
  <c r="AA84" i="2"/>
  <c r="AA91" i="2"/>
  <c r="AA98" i="2"/>
  <c r="AA116" i="2"/>
  <c r="AA125" i="2"/>
  <c r="AA133" i="2"/>
  <c r="AA66" i="2"/>
  <c r="AA95" i="2"/>
  <c r="AA151" i="2"/>
  <c r="AA159" i="2"/>
  <c r="AA167" i="2"/>
  <c r="AA175" i="2"/>
  <c r="AA183" i="2"/>
  <c r="AA191" i="2"/>
  <c r="AA199" i="2"/>
  <c r="AA207" i="2"/>
  <c r="AA215" i="2"/>
  <c r="AA223" i="2"/>
  <c r="AA231" i="2"/>
  <c r="AA239" i="2"/>
  <c r="AA247" i="2"/>
  <c r="AA255" i="2"/>
  <c r="AA263" i="2"/>
  <c r="AA271" i="2"/>
  <c r="AA279" i="2"/>
  <c r="AA287" i="2"/>
  <c r="AA295" i="2"/>
  <c r="AA274" i="2"/>
  <c r="AA102" i="2"/>
  <c r="AA128" i="2"/>
  <c r="AA203" i="2"/>
  <c r="AA211" i="2"/>
  <c r="AA227" i="2"/>
  <c r="AA235" i="2"/>
  <c r="AA251" i="2"/>
  <c r="AA267" i="2"/>
  <c r="AA291" i="2"/>
  <c r="AA63" i="2"/>
  <c r="AA120" i="2"/>
  <c r="AA150" i="2"/>
  <c r="AA158" i="2"/>
  <c r="AA174" i="2"/>
  <c r="AA198" i="2"/>
  <c r="AA214" i="2"/>
  <c r="AA230" i="2"/>
  <c r="AA254" i="2"/>
  <c r="AA270" i="2"/>
  <c r="AA278" i="2"/>
  <c r="AA294" i="2"/>
  <c r="AA70" i="2"/>
  <c r="AA136" i="2"/>
  <c r="AA144" i="2"/>
  <c r="AA154" i="2"/>
  <c r="AA162" i="2"/>
  <c r="AA170" i="2"/>
  <c r="AA178" i="2"/>
  <c r="AA186" i="2"/>
  <c r="AA194" i="2"/>
  <c r="AA202" i="2"/>
  <c r="AA210" i="2"/>
  <c r="AA218" i="2"/>
  <c r="AA226" i="2"/>
  <c r="AA234" i="2"/>
  <c r="AA242" i="2"/>
  <c r="AA250" i="2"/>
  <c r="AA258" i="2"/>
  <c r="AA266" i="2"/>
  <c r="AA282" i="2"/>
  <c r="AA290" i="2"/>
  <c r="AA298" i="2"/>
  <c r="AA155" i="2"/>
  <c r="AA163" i="2"/>
  <c r="AA171" i="2"/>
  <c r="AA179" i="2"/>
  <c r="AA187" i="2"/>
  <c r="AA219" i="2"/>
  <c r="AA243" i="2"/>
  <c r="AA259" i="2"/>
  <c r="AA275" i="2"/>
  <c r="AA283" i="2"/>
  <c r="AA6" i="2"/>
  <c r="AA166" i="2"/>
  <c r="AA182" i="2"/>
  <c r="AA190" i="2"/>
  <c r="AA206" i="2"/>
  <c r="AA222" i="2"/>
  <c r="AA238" i="2"/>
  <c r="AA246" i="2"/>
  <c r="AA262" i="2"/>
  <c r="AA286" i="2"/>
  <c r="AA88" i="2"/>
  <c r="AA195" i="2"/>
  <c r="AA57" i="2"/>
  <c r="AA59" i="2"/>
  <c r="AA40" i="2"/>
  <c r="AA41" i="2"/>
  <c r="AA56" i="2"/>
  <c r="AA27" i="2"/>
  <c r="AA31" i="2"/>
  <c r="AA49" i="2"/>
  <c r="AA34" i="2"/>
  <c r="AA26" i="2"/>
  <c r="AA54" i="2"/>
  <c r="AA33" i="2"/>
  <c r="AA36" i="2"/>
  <c r="AA38" i="2"/>
  <c r="AA45" i="2"/>
  <c r="AA37" i="2"/>
  <c r="AA42" i="2"/>
  <c r="AA46" i="2"/>
  <c r="AA21" i="2"/>
  <c r="AA23" i="2"/>
  <c r="AA30" i="2"/>
  <c r="AA52" i="2"/>
  <c r="AA44" i="2"/>
  <c r="AA47" i="2"/>
  <c r="AA53" i="2"/>
  <c r="AA55" i="2"/>
  <c r="AA28" i="2"/>
  <c r="AA19" i="2"/>
  <c r="AA20" i="2"/>
  <c r="AA24" i="2"/>
  <c r="AA58" i="2"/>
  <c r="AA22" i="2"/>
  <c r="AA29" i="2"/>
  <c r="AA39" i="2"/>
  <c r="AA35" i="2"/>
  <c r="AA51" i="2"/>
  <c r="AA43" i="2"/>
  <c r="AA25" i="2"/>
  <c r="AA48" i="2"/>
  <c r="AA32" i="2"/>
  <c r="AA50" i="2"/>
  <c r="A24" i="2"/>
  <c r="B23" i="2"/>
  <c r="AB10" i="2" l="1"/>
  <c r="AB14" i="2"/>
  <c r="AB18" i="2"/>
  <c r="AB62" i="2"/>
  <c r="AB66" i="2"/>
  <c r="AB70" i="2"/>
  <c r="AB74" i="2"/>
  <c r="AB78" i="2"/>
  <c r="AB82" i="2"/>
  <c r="AB86" i="2"/>
  <c r="AB90" i="2"/>
  <c r="AB94" i="2"/>
  <c r="AB98" i="2"/>
  <c r="AB102" i="2"/>
  <c r="AB106" i="2"/>
  <c r="AB110" i="2"/>
  <c r="AB114" i="2"/>
  <c r="AB118" i="2"/>
  <c r="AB8" i="2"/>
  <c r="AB15" i="2"/>
  <c r="AB17" i="2"/>
  <c r="AB63" i="2"/>
  <c r="AB65" i="2"/>
  <c r="AB72" i="2"/>
  <c r="AB79" i="2"/>
  <c r="AB81" i="2"/>
  <c r="AB88" i="2"/>
  <c r="AB95" i="2"/>
  <c r="AB97" i="2"/>
  <c r="AB104" i="2"/>
  <c r="AB111" i="2"/>
  <c r="AB113" i="2"/>
  <c r="AB120" i="2"/>
  <c r="AB124" i="2"/>
  <c r="AB128" i="2"/>
  <c r="AB132" i="2"/>
  <c r="AB136" i="2"/>
  <c r="AB140" i="2"/>
  <c r="AB144" i="2"/>
  <c r="AB12" i="2"/>
  <c r="AB60" i="2"/>
  <c r="AB67" i="2"/>
  <c r="AB69" i="2"/>
  <c r="AB76" i="2"/>
  <c r="AB83" i="2"/>
  <c r="AB85" i="2"/>
  <c r="AB92" i="2"/>
  <c r="AB99" i="2"/>
  <c r="AB101" i="2"/>
  <c r="AB108" i="2"/>
  <c r="AB115" i="2"/>
  <c r="AB117" i="2"/>
  <c r="AB123" i="2"/>
  <c r="AB127" i="2"/>
  <c r="AB131" i="2"/>
  <c r="AB135" i="2"/>
  <c r="AB139" i="2"/>
  <c r="AB143" i="2"/>
  <c r="AB147" i="2"/>
  <c r="AB7" i="2"/>
  <c r="AB64" i="2"/>
  <c r="AB71" i="2"/>
  <c r="AB89" i="2"/>
  <c r="AB96" i="2"/>
  <c r="AB103" i="2"/>
  <c r="AB126" i="2"/>
  <c r="AB134" i="2"/>
  <c r="AB142" i="2"/>
  <c r="AB150" i="2"/>
  <c r="AB154" i="2"/>
  <c r="AB158" i="2"/>
  <c r="AB162" i="2"/>
  <c r="AB166" i="2"/>
  <c r="AB170" i="2"/>
  <c r="AB174" i="2"/>
  <c r="AB178" i="2"/>
  <c r="AB182" i="2"/>
  <c r="AB186" i="2"/>
  <c r="AB190" i="2"/>
  <c r="AB194" i="2"/>
  <c r="AB198" i="2"/>
  <c r="AB202" i="2"/>
  <c r="AB206" i="2"/>
  <c r="AB210" i="2"/>
  <c r="AB214" i="2"/>
  <c r="AB218" i="2"/>
  <c r="AB222" i="2"/>
  <c r="AB226" i="2"/>
  <c r="AB230" i="2"/>
  <c r="AB234" i="2"/>
  <c r="AB238" i="2"/>
  <c r="AB242" i="2"/>
  <c r="AB246" i="2"/>
  <c r="AB250" i="2"/>
  <c r="AB254" i="2"/>
  <c r="AB258" i="2"/>
  <c r="AB262" i="2"/>
  <c r="AB266" i="2"/>
  <c r="AB270" i="2"/>
  <c r="AB274" i="2"/>
  <c r="AB278" i="2"/>
  <c r="AB282" i="2"/>
  <c r="AB286" i="2"/>
  <c r="AB290" i="2"/>
  <c r="AB294" i="2"/>
  <c r="AB298" i="2"/>
  <c r="AB87" i="2"/>
  <c r="AB122" i="2"/>
  <c r="AB130" i="2"/>
  <c r="AB11" i="2"/>
  <c r="AB61" i="2"/>
  <c r="AB68" i="2"/>
  <c r="AB75" i="2"/>
  <c r="AB93" i="2"/>
  <c r="AB100" i="2"/>
  <c r="AB107" i="2"/>
  <c r="AB121" i="2"/>
  <c r="AB129" i="2"/>
  <c r="AB137" i="2"/>
  <c r="AB145" i="2"/>
  <c r="AB149" i="2"/>
  <c r="AB153" i="2"/>
  <c r="AB157" i="2"/>
  <c r="AB161" i="2"/>
  <c r="AB165" i="2"/>
  <c r="AB169" i="2"/>
  <c r="AB173" i="2"/>
  <c r="AB177" i="2"/>
  <c r="AB181" i="2"/>
  <c r="AB185" i="2"/>
  <c r="AB189" i="2"/>
  <c r="AB193" i="2"/>
  <c r="AB197" i="2"/>
  <c r="AB201" i="2"/>
  <c r="AB205" i="2"/>
  <c r="AB209" i="2"/>
  <c r="AB213" i="2"/>
  <c r="AB217" i="2"/>
  <c r="AB221" i="2"/>
  <c r="AB225" i="2"/>
  <c r="AB229" i="2"/>
  <c r="AB233" i="2"/>
  <c r="AB237" i="2"/>
  <c r="AB241" i="2"/>
  <c r="AB245" i="2"/>
  <c r="AB249" i="2"/>
  <c r="AB253" i="2"/>
  <c r="AB257" i="2"/>
  <c r="AB261" i="2"/>
  <c r="AB265" i="2"/>
  <c r="AB269" i="2"/>
  <c r="AB273" i="2"/>
  <c r="AB277" i="2"/>
  <c r="AB281" i="2"/>
  <c r="AB285" i="2"/>
  <c r="AB289" i="2"/>
  <c r="AB293" i="2"/>
  <c r="AB297" i="2"/>
  <c r="AB105" i="2"/>
  <c r="AB112" i="2"/>
  <c r="AB119" i="2"/>
  <c r="AB138" i="2"/>
  <c r="AB9" i="2"/>
  <c r="AB16" i="2"/>
  <c r="AB73" i="2"/>
  <c r="AB80" i="2"/>
  <c r="AB109" i="2"/>
  <c r="AB133" i="2"/>
  <c r="AB148" i="2"/>
  <c r="AB156" i="2"/>
  <c r="AB164" i="2"/>
  <c r="AB172" i="2"/>
  <c r="AB180" i="2"/>
  <c r="AB188" i="2"/>
  <c r="AB196" i="2"/>
  <c r="AB204" i="2"/>
  <c r="AB212" i="2"/>
  <c r="AB220" i="2"/>
  <c r="AB228" i="2"/>
  <c r="AB236" i="2"/>
  <c r="AB244" i="2"/>
  <c r="AB252" i="2"/>
  <c r="AB260" i="2"/>
  <c r="AB268" i="2"/>
  <c r="AB276" i="2"/>
  <c r="AB284" i="2"/>
  <c r="AB292" i="2"/>
  <c r="AB279" i="2"/>
  <c r="AB287" i="2"/>
  <c r="AB295" i="2"/>
  <c r="AB152" i="2"/>
  <c r="AB160" i="2"/>
  <c r="AB216" i="2"/>
  <c r="AB240" i="2"/>
  <c r="AB256" i="2"/>
  <c r="AB272" i="2"/>
  <c r="AB296" i="2"/>
  <c r="AB91" i="2"/>
  <c r="AB155" i="2"/>
  <c r="AB163" i="2"/>
  <c r="AB179" i="2"/>
  <c r="AB187" i="2"/>
  <c r="AB203" i="2"/>
  <c r="AB219" i="2"/>
  <c r="AB235" i="2"/>
  <c r="AB259" i="2"/>
  <c r="AB283" i="2"/>
  <c r="AB6" i="2"/>
  <c r="AB13" i="2"/>
  <c r="AB84" i="2"/>
  <c r="AB125" i="2"/>
  <c r="AB151" i="2"/>
  <c r="AB159" i="2"/>
  <c r="AB167" i="2"/>
  <c r="AB175" i="2"/>
  <c r="AB183" i="2"/>
  <c r="AB191" i="2"/>
  <c r="AB199" i="2"/>
  <c r="AB207" i="2"/>
  <c r="AB215" i="2"/>
  <c r="AB223" i="2"/>
  <c r="AB231" i="2"/>
  <c r="AB239" i="2"/>
  <c r="AB247" i="2"/>
  <c r="AB255" i="2"/>
  <c r="AB263" i="2"/>
  <c r="AB271" i="2"/>
  <c r="AB146" i="2"/>
  <c r="AB192" i="2"/>
  <c r="AB200" i="2"/>
  <c r="AB208" i="2"/>
  <c r="AB224" i="2"/>
  <c r="AB232" i="2"/>
  <c r="AB248" i="2"/>
  <c r="AB264" i="2"/>
  <c r="AB280" i="2"/>
  <c r="AB288" i="2"/>
  <c r="AB77" i="2"/>
  <c r="AB141" i="2"/>
  <c r="AB171" i="2"/>
  <c r="AB195" i="2"/>
  <c r="AB211" i="2"/>
  <c r="AB227" i="2"/>
  <c r="AB243" i="2"/>
  <c r="AB251" i="2"/>
  <c r="AB267" i="2"/>
  <c r="AB275" i="2"/>
  <c r="AB291" i="2"/>
  <c r="AB116" i="2"/>
  <c r="AB168" i="2"/>
  <c r="AB176" i="2"/>
  <c r="AB184" i="2"/>
  <c r="AB26" i="2"/>
  <c r="AB39" i="2"/>
  <c r="AB47" i="2"/>
  <c r="AB35" i="2"/>
  <c r="AB53" i="2"/>
  <c r="AB51" i="2"/>
  <c r="AB22" i="2"/>
  <c r="AB43" i="2"/>
  <c r="AB42" i="2"/>
  <c r="AB48" i="2"/>
  <c r="AB32" i="2"/>
  <c r="AB29" i="2"/>
  <c r="AB59" i="2"/>
  <c r="AB24" i="2"/>
  <c r="AB58" i="2"/>
  <c r="AB27" i="2"/>
  <c r="AB49" i="2"/>
  <c r="AB25" i="2"/>
  <c r="AB50" i="2"/>
  <c r="AB57" i="2"/>
  <c r="AB41" i="2"/>
  <c r="AB31" i="2"/>
  <c r="AB33" i="2"/>
  <c r="AB36" i="2"/>
  <c r="AB34" i="2"/>
  <c r="AB23" i="2"/>
  <c r="AB52" i="2"/>
  <c r="AB44" i="2"/>
  <c r="AB55" i="2"/>
  <c r="AB40" i="2"/>
  <c r="AB28" i="2"/>
  <c r="AB19" i="2"/>
  <c r="AB20" i="2"/>
  <c r="AB54" i="2"/>
  <c r="AB56" i="2"/>
  <c r="AB38" i="2"/>
  <c r="AB45" i="2"/>
  <c r="AB37" i="2"/>
  <c r="AB46" i="2"/>
  <c r="AB21" i="2"/>
  <c r="AB30" i="2"/>
  <c r="AF6" i="2"/>
  <c r="AD6" i="2"/>
  <c r="AE6" i="2"/>
  <c r="A25" i="2"/>
  <c r="B24" i="2"/>
  <c r="A26" i="2" l="1"/>
  <c r="B25" i="2"/>
  <c r="A27" i="2" l="1"/>
  <c r="B26" i="2"/>
  <c r="A28" i="2" l="1"/>
  <c r="B27" i="2"/>
  <c r="B28" i="2" l="1"/>
  <c r="A29" i="2"/>
  <c r="A30" i="2" l="1"/>
  <c r="B29" i="2"/>
  <c r="B30" i="2" l="1"/>
  <c r="A31" i="2"/>
  <c r="A32" i="2" l="1"/>
  <c r="B31" i="2"/>
  <c r="B32" i="2" l="1"/>
  <c r="A33" i="2"/>
  <c r="A34" i="2" l="1"/>
  <c r="B33" i="2"/>
  <c r="A35" i="2" l="1"/>
  <c r="B34" i="2"/>
  <c r="A36" i="2" l="1"/>
  <c r="B35" i="2"/>
  <c r="B36" i="2" l="1"/>
  <c r="A37" i="2"/>
  <c r="B37" i="2" l="1"/>
  <c r="A38" i="2"/>
  <c r="A39" i="2" l="1"/>
  <c r="B38" i="2"/>
  <c r="A40" i="2" l="1"/>
  <c r="B39" i="2"/>
  <c r="A41" i="2" l="1"/>
  <c r="B40" i="2"/>
  <c r="A42" i="2" l="1"/>
  <c r="B41" i="2"/>
  <c r="B42" i="2" l="1"/>
  <c r="A43" i="2"/>
  <c r="A44" i="2" l="1"/>
  <c r="B43" i="2"/>
  <c r="B44" i="2" l="1"/>
  <c r="A45" i="2"/>
  <c r="B45" i="2" l="1"/>
  <c r="A46" i="2"/>
  <c r="A47" i="2" l="1"/>
  <c r="B46" i="2"/>
  <c r="B47" i="2" l="1"/>
  <c r="A48" i="2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D52" i="2" l="1"/>
  <c r="AF52" i="2"/>
  <c r="AE52" i="2"/>
  <c r="AE67" i="2"/>
  <c r="AD67" i="2"/>
  <c r="AF67" i="2"/>
  <c r="AD63" i="2"/>
  <c r="AF63" i="2"/>
  <c r="AE63" i="2"/>
  <c r="AD54" i="2"/>
  <c r="AF54" i="2"/>
  <c r="AE54" i="2"/>
  <c r="AD68" i="2"/>
  <c r="AF68" i="2"/>
  <c r="AE68" i="2"/>
  <c r="AE70" i="2"/>
  <c r="AD70" i="2"/>
  <c r="AF70" i="2"/>
  <c r="AD83" i="2"/>
  <c r="AF83" i="2"/>
  <c r="AE83" i="2"/>
  <c r="AD100" i="2"/>
  <c r="AF100" i="2"/>
  <c r="AE100" i="2"/>
  <c r="AD86" i="2"/>
  <c r="AF86" i="2"/>
  <c r="AE86" i="2"/>
  <c r="AE96" i="2"/>
  <c r="AD96" i="2"/>
  <c r="AF96" i="2"/>
  <c r="AD64" i="2"/>
  <c r="AF64" i="2"/>
  <c r="AE64" i="2"/>
  <c r="AE82" i="2"/>
  <c r="AD82" i="2"/>
  <c r="AF82" i="2"/>
  <c r="AD84" i="2"/>
  <c r="AF84" i="2"/>
  <c r="AE84" i="2"/>
  <c r="AD80" i="2"/>
  <c r="AF80" i="2"/>
  <c r="AE80" i="2"/>
  <c r="AE95" i="2"/>
  <c r="AD95" i="2"/>
  <c r="AF95" i="2"/>
  <c r="AD50" i="2"/>
  <c r="AF50" i="2"/>
  <c r="AE50" i="2"/>
  <c r="AD48" i="2"/>
  <c r="AF48" i="2"/>
  <c r="AE48" i="2"/>
  <c r="AD51" i="2"/>
  <c r="AF51" i="2"/>
  <c r="AE51" i="2"/>
  <c r="AD98" i="2"/>
  <c r="AF98" i="2"/>
  <c r="AE98" i="2"/>
  <c r="AD79" i="2"/>
  <c r="AF79" i="2"/>
  <c r="AE79" i="2"/>
  <c r="AD99" i="2"/>
  <c r="AF99" i="2"/>
  <c r="AE99" i="2"/>
  <c r="AD66" i="2"/>
  <c r="AF66" i="2"/>
  <c r="AE66" i="2"/>
  <c r="AD94" i="2"/>
  <c r="AF94" i="2"/>
  <c r="AE94" i="2"/>
  <c r="AE87" i="2"/>
  <c r="AF87" i="2"/>
  <c r="AD87" i="2"/>
  <c r="AD78" i="2"/>
  <c r="AF78" i="2"/>
  <c r="AE78" i="2"/>
  <c r="AD62" i="2"/>
  <c r="AF62" i="2"/>
  <c r="AE62" i="2"/>
  <c r="AE55" i="2"/>
  <c r="AD55" i="2"/>
  <c r="AF55" i="2"/>
  <c r="AD97" i="2"/>
  <c r="AF97" i="2"/>
  <c r="AE97" i="2"/>
  <c r="AD81" i="2"/>
  <c r="AF81" i="2"/>
  <c r="AE81" i="2"/>
  <c r="AE65" i="2"/>
  <c r="AD65" i="2"/>
  <c r="AF65" i="2"/>
  <c r="AD49" i="2"/>
  <c r="AF49" i="2"/>
  <c r="AE49" i="2"/>
  <c r="AD91" i="2"/>
  <c r="AF91" i="2"/>
  <c r="AE91" i="2"/>
  <c r="AD75" i="2"/>
  <c r="AF75" i="2"/>
  <c r="AE75" i="2"/>
  <c r="AE74" i="2"/>
  <c r="AD74" i="2"/>
  <c r="AF74" i="2"/>
  <c r="AD59" i="2"/>
  <c r="AF59" i="2"/>
  <c r="AE59" i="2"/>
  <c r="AD88" i="2"/>
  <c r="AF88" i="2"/>
  <c r="AE88" i="2"/>
  <c r="AD57" i="2"/>
  <c r="AF57" i="2"/>
  <c r="AE57" i="2"/>
  <c r="AD93" i="2"/>
  <c r="AF93" i="2"/>
  <c r="AE93" i="2"/>
  <c r="AE92" i="2"/>
  <c r="AF92" i="2"/>
  <c r="AD92" i="2"/>
  <c r="AD85" i="2"/>
  <c r="AF85" i="2"/>
  <c r="AE85" i="2"/>
  <c r="AD76" i="2"/>
  <c r="AF76" i="2"/>
  <c r="AE76" i="2"/>
  <c r="AE69" i="2"/>
  <c r="AD69" i="2"/>
  <c r="AF69" i="2"/>
  <c r="AD61" i="2"/>
  <c r="AF61" i="2"/>
  <c r="AE61" i="2"/>
  <c r="AD72" i="2"/>
  <c r="AF72" i="2"/>
  <c r="AE72" i="2"/>
  <c r="AF56" i="2"/>
  <c r="AD56" i="2"/>
  <c r="AE56" i="2"/>
  <c r="AD71" i="2"/>
  <c r="AF71" i="2"/>
  <c r="AE71" i="2"/>
  <c r="AD89" i="2"/>
  <c r="AF89" i="2"/>
  <c r="AE89" i="2"/>
  <c r="AD90" i="2"/>
  <c r="AF90" i="2"/>
  <c r="AE90" i="2"/>
  <c r="AD58" i="2"/>
  <c r="AF58" i="2"/>
  <c r="AE58" i="2"/>
  <c r="AD60" i="2"/>
  <c r="AF60" i="2"/>
  <c r="AE60" i="2"/>
  <c r="AD73" i="2"/>
  <c r="AF73" i="2"/>
  <c r="AE73" i="2"/>
  <c r="AD77" i="2"/>
  <c r="AF77" i="2"/>
  <c r="AE77" i="2"/>
  <c r="AD53" i="2"/>
  <c r="AF53" i="2"/>
  <c r="AE53" i="2"/>
  <c r="AD8" i="2" l="1"/>
  <c r="AE8" i="2"/>
  <c r="AF8" i="2"/>
  <c r="AD11" i="2"/>
  <c r="AE11" i="2"/>
  <c r="AF11" i="2"/>
  <c r="AD14" i="2"/>
  <c r="AE14" i="2"/>
  <c r="AF14" i="2"/>
  <c r="AD10" i="2"/>
  <c r="AE10" i="2"/>
  <c r="AF10" i="2"/>
  <c r="AD13" i="2"/>
  <c r="AE13" i="2"/>
  <c r="AF13" i="2"/>
  <c r="AD19" i="2"/>
  <c r="AE19" i="2"/>
  <c r="AF19" i="2"/>
  <c r="AD40" i="2"/>
  <c r="AE40" i="2"/>
  <c r="AF40" i="2"/>
  <c r="AD33" i="2"/>
  <c r="AE33" i="2"/>
  <c r="AF33" i="2"/>
  <c r="AE38" i="2"/>
  <c r="AF38" i="2"/>
  <c r="AD38" i="2"/>
  <c r="AE26" i="2"/>
  <c r="AF26" i="2"/>
  <c r="AD26" i="2"/>
  <c r="AD9" i="2"/>
  <c r="AE9" i="2"/>
  <c r="AF9" i="2"/>
  <c r="AD29" i="2"/>
  <c r="AE29" i="2"/>
  <c r="AF29" i="2"/>
  <c r="AD27" i="2"/>
  <c r="AE27" i="2"/>
  <c r="AF27" i="2"/>
  <c r="AD41" i="2"/>
  <c r="AF41" i="2"/>
  <c r="AE41" i="2"/>
  <c r="AF18" i="2"/>
  <c r="AD18" i="2"/>
  <c r="AE18" i="2"/>
  <c r="AD39" i="2"/>
  <c r="AE39" i="2"/>
  <c r="AF39" i="2"/>
  <c r="AD23" i="2"/>
  <c r="AE23" i="2"/>
  <c r="AF23" i="2"/>
  <c r="AD24" i="2"/>
  <c r="AE24" i="2"/>
  <c r="AF24" i="2"/>
  <c r="AF45" i="2"/>
  <c r="AD45" i="2"/>
  <c r="AE45" i="2"/>
  <c r="AD22" i="2"/>
  <c r="AE22" i="2"/>
  <c r="AF22" i="2"/>
  <c r="AE20" i="2"/>
  <c r="AF20" i="2"/>
  <c r="AD20" i="2"/>
  <c r="AD31" i="2"/>
  <c r="AE31" i="2"/>
  <c r="AF31" i="2"/>
  <c r="AD30" i="2"/>
  <c r="AE30" i="2"/>
  <c r="AF30" i="2"/>
  <c r="AD21" i="2"/>
  <c r="AE21" i="2"/>
  <c r="AF21" i="2"/>
  <c r="AE37" i="2"/>
  <c r="AF37" i="2"/>
  <c r="AD37" i="2"/>
  <c r="AE34" i="2"/>
  <c r="AF34" i="2"/>
  <c r="AD34" i="2"/>
  <c r="AD16" i="2"/>
  <c r="AE16" i="2"/>
  <c r="AF16" i="2"/>
  <c r="AE12" i="2"/>
  <c r="AF12" i="2"/>
  <c r="AD12" i="2"/>
  <c r="AD17" i="2"/>
  <c r="AE17" i="2"/>
  <c r="AF17" i="2"/>
  <c r="AD46" i="2"/>
  <c r="AF46" i="2"/>
  <c r="AE46" i="2"/>
  <c r="AD25" i="2"/>
  <c r="AE25" i="2"/>
  <c r="AF25" i="2"/>
  <c r="AD35" i="2"/>
  <c r="AE35" i="2"/>
  <c r="AF35" i="2"/>
  <c r="AD7" i="2"/>
  <c r="AE7" i="2"/>
  <c r="AF7" i="2"/>
  <c r="AD15" i="2"/>
  <c r="AE15" i="2"/>
  <c r="AF15" i="2"/>
  <c r="AE36" i="2"/>
  <c r="AF36" i="2"/>
  <c r="AD36" i="2"/>
  <c r="AF44" i="2"/>
  <c r="AD44" i="2"/>
  <c r="AE44" i="2"/>
  <c r="AD43" i="2"/>
  <c r="AE43" i="2"/>
  <c r="AF43" i="2"/>
  <c r="AE28" i="2"/>
  <c r="AF28" i="2"/>
  <c r="AD28" i="2"/>
  <c r="AD42" i="2"/>
  <c r="AE42" i="2"/>
  <c r="AF42" i="2"/>
  <c r="AD32" i="2"/>
  <c r="AE32" i="2"/>
  <c r="AF32" i="2"/>
  <c r="AD47" i="2"/>
  <c r="AE47" i="2"/>
  <c r="AF47" i="2"/>
  <c r="AC95" i="2" l="1"/>
  <c r="AC53" i="2"/>
  <c r="AC85" i="2"/>
  <c r="AC88" i="2"/>
  <c r="AC71" i="2"/>
  <c r="AC40" i="2"/>
  <c r="AC59" i="2"/>
  <c r="AC67" i="2"/>
  <c r="AC47" i="2"/>
  <c r="AC97" i="2"/>
  <c r="AC15" i="2"/>
  <c r="AC23" i="2"/>
  <c r="AC27" i="2"/>
  <c r="AC81" i="2"/>
  <c r="AC9" i="2"/>
  <c r="AC38" i="2"/>
  <c r="AC33" i="2"/>
  <c r="AC66" i="2"/>
  <c r="AC51" i="2"/>
  <c r="AC13" i="2"/>
  <c r="AC10" i="2"/>
  <c r="AC14" i="2"/>
  <c r="AC11" i="2"/>
  <c r="AC8" i="2"/>
  <c r="AC48" i="2"/>
  <c r="AC68" i="2"/>
  <c r="AC36" i="2"/>
  <c r="AC94" i="2"/>
  <c r="AC42" i="2"/>
  <c r="AC61" i="2"/>
  <c r="AC89" i="2"/>
  <c r="AC29" i="2"/>
  <c r="AC82" i="2"/>
  <c r="AC78" i="2"/>
  <c r="AC30" i="2"/>
  <c r="AC93" i="2"/>
  <c r="AC91" i="2"/>
  <c r="AC57" i="2"/>
  <c r="AC86" i="2"/>
  <c r="AC17" i="2"/>
  <c r="AC58" i="2"/>
  <c r="AC87" i="2"/>
  <c r="AC72" i="2"/>
  <c r="AC79" i="2"/>
  <c r="AC80" i="2"/>
  <c r="AC69" i="2"/>
  <c r="AC28" i="2"/>
  <c r="AC54" i="2"/>
  <c r="AC56" i="2"/>
  <c r="AC7" i="2"/>
  <c r="AC46" i="2"/>
  <c r="AC12" i="2"/>
  <c r="AC21" i="2"/>
  <c r="AC52" i="2"/>
  <c r="AC19" i="2"/>
  <c r="AC70" i="2"/>
  <c r="AC62" i="2"/>
  <c r="AC83" i="2"/>
  <c r="AC63" i="2"/>
  <c r="AC49" i="2"/>
  <c r="AC34" i="2"/>
  <c r="AC74" i="2"/>
  <c r="AC84" i="2"/>
  <c r="AC22" i="2"/>
  <c r="AC55" i="2"/>
  <c r="AC41" i="2"/>
  <c r="AC99" i="2"/>
  <c r="AC75" i="2"/>
  <c r="AC37" i="2"/>
  <c r="AC92" i="2"/>
  <c r="AC16" i="2"/>
  <c r="AC73" i="2"/>
  <c r="AC20" i="2"/>
  <c r="AC24" i="2"/>
  <c r="AC65" i="2"/>
  <c r="AC18" i="2"/>
  <c r="AC90" i="2"/>
  <c r="AC50" i="2"/>
  <c r="AC60" i="2"/>
  <c r="AC100" i="2"/>
  <c r="AC64" i="2"/>
  <c r="AC98" i="2"/>
  <c r="AC96" i="2"/>
  <c r="AC32" i="2"/>
  <c r="AC43" i="2"/>
  <c r="AC44" i="2"/>
  <c r="AC77" i="2"/>
  <c r="AC35" i="2"/>
  <c r="AC25" i="2"/>
  <c r="AC31" i="2"/>
  <c r="AC45" i="2"/>
  <c r="AC39" i="2"/>
  <c r="AC26" i="2"/>
  <c r="AC76" i="2"/>
</calcChain>
</file>

<file path=xl/sharedStrings.xml><?xml version="1.0" encoding="utf-8"?>
<sst xmlns="http://schemas.openxmlformats.org/spreadsheetml/2006/main" count="318" uniqueCount="40">
  <si>
    <t>S/N</t>
  </si>
  <si>
    <t>DETAILS</t>
  </si>
  <si>
    <t>VENDOR</t>
  </si>
  <si>
    <t>CATEGORY</t>
  </si>
  <si>
    <t>DATE OF PURCHASE</t>
  </si>
  <si>
    <t>COST</t>
  </si>
  <si>
    <t>DPCN RATE</t>
  </si>
  <si>
    <t>Construction of cinema</t>
  </si>
  <si>
    <t>Leasehold</t>
  </si>
  <si>
    <t>IT</t>
  </si>
  <si>
    <t>Software</t>
  </si>
  <si>
    <t>Computer software</t>
  </si>
  <si>
    <t>Plant and Machinery</t>
  </si>
  <si>
    <t>14 units of panasonic air conditors</t>
  </si>
  <si>
    <t>Equipment</t>
  </si>
  <si>
    <t>Installation of airconditioners</t>
  </si>
  <si>
    <t>Cabinet</t>
  </si>
  <si>
    <t>Furniture and Fixtures</t>
  </si>
  <si>
    <t>42" Drop safe</t>
  </si>
  <si>
    <t>Fire safety equipment</t>
  </si>
  <si>
    <t>Signage</t>
  </si>
  <si>
    <t>TOTAL</t>
  </si>
  <si>
    <t/>
  </si>
  <si>
    <t>Motor vehicle</t>
  </si>
  <si>
    <t>Land</t>
  </si>
  <si>
    <t>Building</t>
  </si>
  <si>
    <t>Useful life</t>
  </si>
  <si>
    <t>FIXED ASSETS SCHEDULE AS AT</t>
  </si>
  <si>
    <t>As at</t>
  </si>
  <si>
    <t>Additions</t>
  </si>
  <si>
    <t>Disposal</t>
  </si>
  <si>
    <t xml:space="preserve">As at </t>
  </si>
  <si>
    <t>DEPRECIATION</t>
  </si>
  <si>
    <t>For the year</t>
  </si>
  <si>
    <t>CARRYING AMOUNT</t>
  </si>
  <si>
    <t>Total</t>
  </si>
  <si>
    <t>YEAR PUT TO USE</t>
  </si>
  <si>
    <t>FIXED ASSETS REGISTER</t>
  </si>
  <si>
    <t>USEFUL LIFE</t>
  </si>
  <si>
    <t>DATE AVAILABLE FOR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</si>
</sst>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43" fontId="0" fillId="0" borderId="0" xfId="1" applyFont="1"/>
    <xf numFmtId="9" fontId="0" fillId="0" borderId="0" xfId="2" applyFont="1" applyAlignment="1">
      <alignment horizontal="center"/>
    </xf>
    <xf numFmtId="0" fontId="0" fillId="0" borderId="4" xfId="0" applyBorder="1"/>
    <xf numFmtId="0" fontId="0" fillId="0" borderId="0" xfId="0" applyBorder="1"/>
    <xf numFmtId="164" fontId="0" fillId="0" borderId="4" xfId="0" applyNumberFormat="1" applyBorder="1"/>
    <xf numFmtId="43" fontId="0" fillId="0" borderId="4" xfId="1" applyFont="1" applyBorder="1"/>
    <xf numFmtId="9" fontId="0" fillId="0" borderId="4" xfId="2" applyFont="1" applyBorder="1" applyAlignment="1">
      <alignment horizontal="center"/>
    </xf>
    <xf numFmtId="0" fontId="0" fillId="0" borderId="0" xfId="0" applyFill="1" applyBorder="1"/>
    <xf numFmtId="0" fontId="0" fillId="0" borderId="5" xfId="0" applyBorder="1"/>
    <xf numFmtId="0" fontId="0" fillId="0" borderId="6" xfId="0" applyBorder="1"/>
    <xf numFmtId="164" fontId="0" fillId="0" borderId="5" xfId="0" applyNumberFormat="1" applyBorder="1"/>
    <xf numFmtId="9" fontId="0" fillId="0" borderId="5" xfId="2" applyFont="1" applyBorder="1" applyAlignment="1">
      <alignment horizontal="center"/>
    </xf>
    <xf numFmtId="0" fontId="0" fillId="0" borderId="0" xfId="0" applyNumberFormat="1"/>
    <xf numFmtId="0" fontId="0" fillId="0" borderId="4" xfId="0" applyNumberFormat="1" applyBorder="1"/>
    <xf numFmtId="0" fontId="0" fillId="0" borderId="6" xfId="0" applyNumberFormat="1" applyBorder="1"/>
    <xf numFmtId="3" fontId="0" fillId="0" borderId="0" xfId="1" applyNumberFormat="1" applyFont="1" applyAlignment="1">
      <alignment horizontal="center"/>
    </xf>
    <xf numFmtId="3" fontId="0" fillId="0" borderId="0" xfId="1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 wrapText="1"/>
    </xf>
    <xf numFmtId="43" fontId="0" fillId="0" borderId="5" xfId="1" applyFont="1" applyBorder="1"/>
    <xf numFmtId="3" fontId="0" fillId="0" borderId="5" xfId="1" applyNumberFormat="1" applyFont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3" borderId="2" xfId="0" applyNumberFormat="1" applyFont="1" applyFill="1" applyBorder="1"/>
    <xf numFmtId="164" fontId="4" fillId="5" borderId="0" xfId="0" applyNumberFormat="1" applyFont="1" applyFill="1" applyBorder="1"/>
    <xf numFmtId="0" fontId="0" fillId="0" borderId="8" xfId="0" applyBorder="1"/>
    <xf numFmtId="164" fontId="0" fillId="0" borderId="0" xfId="0" applyNumberFormat="1" applyBorder="1"/>
    <xf numFmtId="0" fontId="3" fillId="0" borderId="0" xfId="0" applyFont="1" applyAlignment="1">
      <alignment horizontal="left" vertical="center" wrapText="1"/>
    </xf>
    <xf numFmtId="0" fontId="3" fillId="0" borderId="0" xfId="0" applyFont="1" applyBorder="1"/>
    <xf numFmtId="0" fontId="3" fillId="0" borderId="8" xfId="0" applyFont="1" applyBorder="1"/>
    <xf numFmtId="0" fontId="3" fillId="0" borderId="0" xfId="0" applyFont="1"/>
    <xf numFmtId="164" fontId="0" fillId="0" borderId="3" xfId="0" applyNumberFormat="1" applyBorder="1"/>
    <xf numFmtId="0" fontId="0" fillId="0" borderId="7" xfId="0" applyBorder="1"/>
    <xf numFmtId="165" fontId="0" fillId="0" borderId="4" xfId="1" applyNumberFormat="1" applyFont="1" applyBorder="1"/>
    <xf numFmtId="165" fontId="0" fillId="0" borderId="2" xfId="1" applyNumberFormat="1" applyFont="1" applyBorder="1"/>
    <xf numFmtId="165" fontId="3" fillId="0" borderId="4" xfId="1" applyNumberFormat="1" applyFont="1" applyBorder="1"/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1" xfId="0" applyFont="1" applyFill="1" applyBorder="1" applyAlignment="1">
      <alignment horizontal="left" vertical="center" wrapText="1"/>
    </xf>
    <xf numFmtId="0" fontId="0" fillId="0" borderId="14" xfId="0" applyBorder="1"/>
    <xf numFmtId="165" fontId="0" fillId="0" borderId="15" xfId="1" applyNumberFormat="1" applyFont="1" applyBorder="1"/>
    <xf numFmtId="0" fontId="0" fillId="0" borderId="16" xfId="0" applyBorder="1"/>
    <xf numFmtId="165" fontId="0" fillId="0" borderId="17" xfId="1" applyNumberFormat="1" applyFont="1" applyBorder="1"/>
    <xf numFmtId="0" fontId="3" fillId="0" borderId="14" xfId="0" applyFont="1" applyBorder="1"/>
    <xf numFmtId="165" fontId="3" fillId="0" borderId="15" xfId="1" applyNumberFormat="1" applyFont="1" applyBorder="1"/>
    <xf numFmtId="0" fontId="0" fillId="0" borderId="18" xfId="0" applyBorder="1"/>
    <xf numFmtId="164" fontId="0" fillId="0" borderId="19" xfId="0" applyNumberFormat="1" applyBorder="1"/>
    <xf numFmtId="0" fontId="0" fillId="0" borderId="20" xfId="0" applyBorder="1"/>
    <xf numFmtId="165" fontId="0" fillId="0" borderId="21" xfId="1" applyNumberFormat="1" applyFont="1" applyBorder="1"/>
    <xf numFmtId="165" fontId="0" fillId="0" borderId="22" xfId="1" applyNumberFormat="1" applyFont="1" applyBorder="1"/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43" fontId="3" fillId="4" borderId="2" xfId="1" applyFont="1" applyFill="1" applyBorder="1" applyAlignment="1">
      <alignment horizontal="center" vertical="center" wrapText="1"/>
    </xf>
    <xf numFmtId="9" fontId="3" fillId="4" borderId="2" xfId="2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 wrapText="1"/>
    </xf>
    <xf numFmtId="0" fontId="2" fillId="6" borderId="2" xfId="0" applyFont="1" applyFill="1" applyBorder="1"/>
    <xf numFmtId="3" fontId="0" fillId="0" borderId="0" xfId="0" applyNumberFormat="1"/>
    <xf numFmtId="3" fontId="3" fillId="4" borderId="2" xfId="0" applyNumberFormat="1" applyFont="1" applyFill="1" applyBorder="1" applyAlignment="1">
      <alignment horizontal="center" vertical="center" wrapText="1"/>
    </xf>
    <xf numFmtId="3" fontId="0" fillId="0" borderId="4" xfId="1" applyNumberFormat="1" applyFont="1" applyBorder="1"/>
    <xf numFmtId="3" fontId="0" fillId="0" borderId="4" xfId="0" applyNumberFormat="1" applyBorder="1"/>
    <xf numFmtId="3" fontId="0" fillId="0" borderId="0" xfId="0" applyNumberFormat="1" applyBorder="1"/>
    <xf numFmtId="3" fontId="0" fillId="0" borderId="5" xfId="0" applyNumberFormat="1" applyBorder="1"/>
    <xf numFmtId="3" fontId="0" fillId="0" borderId="6" xfId="0" applyNumberFormat="1" applyBorder="1"/>
    <xf numFmtId="1" fontId="3" fillId="4" borderId="2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5"/>
  <sheetViews>
    <sheetView showGridLines="0" tabSelected="1" topLeftCell="B2" zoomScale="80" zoomScaleNormal="80" workbookViewId="0">
      <pane xSplit="4" ySplit="4" topLeftCell="F6" activePane="bottomRight" state="frozen"/>
      <selection activeCell="B2" sqref="B2"/>
      <selection pane="topRight" activeCell="F2" sqref="F2"/>
      <selection pane="bottomLeft" activeCell="B6" sqref="B6"/>
      <selection pane="bottomRight" activeCell="F21" sqref="F21"/>
    </sheetView>
  </sheetViews>
  <sheetFormatPr defaultRowHeight="15" x14ac:dyDescent="0.25"/>
  <cols>
    <col min="1" max="1" width="0" hidden="1" customWidth="1"/>
    <col min="2" max="2" width="5.140625" customWidth="1"/>
    <col min="3" max="3" width="35.140625" customWidth="1"/>
    <col min="4" max="4" width="32.42578125" bestFit="1" customWidth="1"/>
    <col min="5" max="5" width="26.7109375" customWidth="1"/>
    <col min="6" max="6" width="13.140625" style="1" customWidth="1"/>
    <col min="7" max="7" width="13" style="1" customWidth="1"/>
    <col min="8" max="8" width="9.28515625" style="14" customWidth="1"/>
    <col min="9" max="9" width="15.7109375" style="2" customWidth="1"/>
    <col min="10" max="10" width="8.7109375" style="3" customWidth="1"/>
    <col min="11" max="11" width="8.28515625" style="17" customWidth="1"/>
    <col min="12" max="12" width="8.140625" style="61" bestFit="1" customWidth="1"/>
    <col min="13" max="25" width="9.85546875" style="61" bestFit="1" customWidth="1"/>
    <col min="26" max="28" width="9.85546875" style="61" customWidth="1"/>
    <col min="29" max="29" width="10.85546875" style="61" bestFit="1" customWidth="1"/>
  </cols>
  <sheetData>
    <row r="1" spans="1:34" hidden="1" x14ac:dyDescent="0.25">
      <c r="B1" s="1">
        <v>43070</v>
      </c>
    </row>
    <row r="2" spans="1:34" x14ac:dyDescent="0.25">
      <c r="C2" s="60" t="s">
        <v>37</v>
      </c>
    </row>
    <row r="3" spans="1:34" hidden="1" x14ac:dyDescent="0.25"/>
    <row r="5" spans="1:34" ht="45" x14ac:dyDescent="0.25">
      <c r="B5" s="53" t="s">
        <v>0</v>
      </c>
      <c r="C5" s="54" t="s">
        <v>1</v>
      </c>
      <c r="D5" s="55" t="s">
        <v>2</v>
      </c>
      <c r="E5" s="54" t="s">
        <v>3</v>
      </c>
      <c r="F5" s="54" t="s">
        <v>4</v>
      </c>
      <c r="G5" s="54" t="s">
        <v>39</v>
      </c>
      <c r="H5" s="56" t="s">
        <v>36</v>
      </c>
      <c r="I5" s="57" t="s">
        <v>5</v>
      </c>
      <c r="J5" s="58" t="s">
        <v>6</v>
      </c>
      <c r="K5" s="59" t="s">
        <v>38</v>
      </c>
      <c r="L5" s="68">
        <f>MIN($H$6:$H$298)</f>
        <v>2017</v>
      </c>
      <c r="M5" s="69">
        <f>L5+1</f>
        <v>2018</v>
      </c>
      <c r="N5" s="68">
        <f>M5+1</f>
        <v>2019</v>
      </c>
      <c r="O5" s="68">
        <f>N5+1</f>
        <v>2020</v>
      </c>
      <c r="P5" s="68">
        <f>O5+1</f>
        <v>2021</v>
      </c>
      <c r="Q5" s="68">
        <f>P5+1</f>
        <v>2022</v>
      </c>
      <c r="R5" s="68">
        <f>Q5+1</f>
        <v>2023</v>
      </c>
      <c r="S5" s="68">
        <f>R5+1</f>
        <v>2024</v>
      </c>
      <c r="T5" s="68">
        <f>S5+1</f>
        <v>2025</v>
      </c>
      <c r="U5" s="68">
        <f>T5+1</f>
        <v>2026</v>
      </c>
      <c r="V5" s="68">
        <f>U5+1</f>
        <v>2027</v>
      </c>
      <c r="W5" s="68">
        <f>V5+1</f>
        <v>2028</v>
      </c>
      <c r="X5" s="68">
        <f>W5+1</f>
        <v>2029</v>
      </c>
      <c r="Y5" s="70">
        <f>X5+1</f>
        <v>2030</v>
      </c>
      <c r="Z5" s="70">
        <f>Y5+1</f>
        <v>2031</v>
      </c>
      <c r="AA5" s="70">
        <f>Z5+1</f>
        <v>2032</v>
      </c>
      <c r="AB5" s="70">
        <f>AA5+1</f>
        <v>2033</v>
      </c>
      <c r="AC5" s="62" t="s">
        <v>21</v>
      </c>
      <c r="AD5" s="19"/>
      <c r="AE5" s="19"/>
      <c r="AF5" s="19"/>
      <c r="AG5" s="19"/>
      <c r="AH5" s="19"/>
    </row>
    <row r="6" spans="1:34" x14ac:dyDescent="0.25">
      <c r="A6">
        <v>1</v>
      </c>
      <c r="B6">
        <v>1</v>
      </c>
      <c r="C6" s="4" t="s">
        <v>7</v>
      </c>
      <c r="D6" s="5"/>
      <c r="E6" s="4" t="s">
        <v>8</v>
      </c>
      <c r="F6" s="6">
        <v>43758</v>
      </c>
      <c r="G6" s="6">
        <f>IF(C6="","",IF(F6&lt;$C$1,$C$1,EOMONTH(F6,-1)+1))</f>
        <v>43739</v>
      </c>
      <c r="H6" s="15">
        <f>IFERROR(YEAR(G6),"")</f>
        <v>2019</v>
      </c>
      <c r="I6" s="7">
        <v>8000000</v>
      </c>
      <c r="J6" s="8">
        <f>IFERROR(1/K6,"")</f>
        <v>0.1</v>
      </c>
      <c r="K6" s="18">
        <f>IFERROR(VLOOKUP(E6,'Set up'!$C$5:$E$18,3,FALSE),"")</f>
        <v>10</v>
      </c>
      <c r="L6" s="63" t="str">
        <f>IFERROR(IF($H6=L$5,$I6*$J6*(12-MONTH($G6)+1)/12,IF(AND(L$5&gt;$H6,COUNT($L$5:L$5)&lt;$K6+1+$H6-$L$5),$I6*$J6,IF(AND(MONTH($G6)&gt;1,COUNT($L$5:L$5)=$K6+1+$H6-$L$5),$I6*$J6*(MONTH($G6)-1)/12,""))),"")</f>
        <v/>
      </c>
      <c r="M6" s="63" t="str">
        <f>IFERROR(IF($H6=M$5,$I6*$J6*(12-MONTH($G6)+1)/12,IF(AND(M$5&gt;$H6,COUNT($L$5:M$5)&lt;$K6+1+$H6-$L$5),$I6*$J6,IF(AND(MONTH($G6)&gt;1,COUNT($L$5:M$5)=$K6+1+$H6-$L$5),$I6*$J6*(MONTH($G6)-1)/12,""))),"")</f>
        <v/>
      </c>
      <c r="N6" s="63">
        <f>IFERROR(IF($H6=N$5,$I6*$J6*(12-MONTH($G6)+1)/12,IF(AND(N$5&gt;$H6,COUNT($L$5:N$5)&lt;$K6+1+$H6-$L$5),$I6*$J6,IF(AND(MONTH($G6)&gt;1,COUNT($L$5:N$5)=$K6+1+$H6-$L$5),$I6*$J6*(MONTH($G6)-1)/12,""))),"")</f>
        <v>200000</v>
      </c>
      <c r="O6" s="63">
        <f>IFERROR(IF($H6=O$5,$I6*$J6*(12-MONTH($G6)+1)/12,IF(AND(O$5&gt;$H6,COUNT($L$5:O$5)&lt;$K6+1+$H6-$L$5),$I6*$J6,IF(AND(MONTH($G6)&gt;1,COUNT($L$5:O$5)=$K6+1+$H6-$L$5),$I6*$J6*(MONTH($G6)-1)/12,""))),"")</f>
        <v>800000</v>
      </c>
      <c r="P6" s="63">
        <f>IFERROR(IF($H6=P$5,$I6*$J6*(12-MONTH($G6)+1)/12,IF(AND(P$5&gt;$H6,COUNT($L$5:P$5)&lt;$K6+1+$H6-$L$5),$I6*$J6,IF(AND(MONTH($G6)&gt;1,COUNT($L$5:P$5)=$K6+1+$H6-$L$5),$I6*$J6*(MONTH($G6)-1)/12,""))),"")</f>
        <v>800000</v>
      </c>
      <c r="Q6" s="63">
        <f>IFERROR(IF($H6=Q$5,$I6*$J6*(12-MONTH($G6)+1)/12,IF(AND(Q$5&gt;$H6,COUNT($L$5:Q$5)&lt;$K6+1+$H6-$L$5),$I6*$J6,IF(AND(MONTH($G6)&gt;1,COUNT($L$5:Q$5)=$K6+1+$H6-$L$5),$I6*$J6*(MONTH($G6)-1)/12,""))),"")</f>
        <v>800000</v>
      </c>
      <c r="R6" s="63">
        <f>IFERROR(IF($H6=R$5,$I6*$J6*(12-MONTH($G6)+1)/12,IF(AND(R$5&gt;$H6,COUNT($L$5:R$5)&lt;$K6+1+$H6-$L$5),$I6*$J6,IF(AND(MONTH($G6)&gt;1,COUNT($L$5:R$5)=$K6+1+$H6-$L$5),$I6*$J6*(MONTH($G6)-1)/12,""))),"")</f>
        <v>800000</v>
      </c>
      <c r="S6" s="63">
        <f>IFERROR(IF($H6=S$5,$I6*$J6*(12-MONTH($G6)+1)/12,IF(AND(S$5&gt;$H6,COUNT($L$5:S$5)&lt;$K6+1+$H6-$L$5),$I6*$J6,IF(AND(MONTH($G6)&gt;1,COUNT($L$5:S$5)=$K6+1+$H6-$L$5),$I6*$J6*(MONTH($G6)-1)/12,""))),"")</f>
        <v>800000</v>
      </c>
      <c r="T6" s="63">
        <f>IFERROR(IF($H6=T$5,$I6*$J6*(12-MONTH($G6)+1)/12,IF(AND(T$5&gt;$H6,COUNT($L$5:T$5)&lt;$K6+1+$H6-$L$5),$I6*$J6,IF(AND(MONTH($G6)&gt;1,COUNT($L$5:T$5)=$K6+1+$H6-$L$5),$I6*$J6*(MONTH($G6)-1)/12,""))),"")</f>
        <v>800000</v>
      </c>
      <c r="U6" s="63">
        <f>IFERROR(IF($H6=U$5,$I6*$J6*(12-MONTH($G6)+1)/12,IF(AND(U$5&gt;$H6,COUNT($L$5:U$5)&lt;$K6+1+$H6-$L$5),$I6*$J6,IF(AND(MONTH($G6)&gt;1,COUNT($L$5:U$5)=$K6+1+$H6-$L$5),$I6*$J6*(MONTH($G6)-1)/12,""))),"")</f>
        <v>800000</v>
      </c>
      <c r="V6" s="63">
        <f>IFERROR(IF($H6=V$5,$I6*$J6*(12-MONTH($G6)+1)/12,IF(AND(V$5&gt;$H6,COUNT($L$5:V$5)&lt;$K6+1+$H6-$L$5),$I6*$J6,IF(AND(MONTH($G6)&gt;1,COUNT($L$5:V$5)=$K6+1+$H6-$L$5),$I6*$J6*(MONTH($G6)-1)/12,""))),"")</f>
        <v>800000</v>
      </c>
      <c r="W6" s="63">
        <f>IFERROR(IF($H6=W$5,$I6*$J6*(12-MONTH($G6)+1)/12,IF(AND(W$5&gt;$H6,COUNT($L$5:W$5)&lt;$K6+1+$H6-$L$5),$I6*$J6,IF(AND(MONTH($G6)&gt;1,COUNT($L$5:W$5)=$K6+1+$H6-$L$5),$I6*$J6*(MONTH($G6)-1)/12,""))),"")</f>
        <v>800000</v>
      </c>
      <c r="X6" s="63">
        <f>IFERROR(IF($H6=X$5,$I6*$J6*(12-MONTH($G6)+1)/12,IF(AND(X$5&gt;$H6,COUNT($L$5:X$5)&lt;$K6+1+$H6-$L$5),$I6*$J6,IF(AND(MONTH($G6)&gt;1,COUNT($L$5:X$5)=$K6+1+$H6-$L$5),$I6*$J6*(MONTH($G6)-1)/12,""))),"")</f>
        <v>600000</v>
      </c>
      <c r="Y6" s="63" t="str">
        <f>IFERROR(IF($H6=Y$5,$I6*$J6*(12-MONTH($G6)+1)/12,IF(AND(Y$5&gt;$H6,COUNT($L$5:Y$5)&lt;$K6+1+$H6-$L$5),$I6*$J6,IF(AND(MONTH($G6)&gt;1,COUNT($L$5:Y$5)=$K6+1+$H6-$L$5),$I6*$J6*(MONTH($G6)-1)/12,""))),"")</f>
        <v/>
      </c>
      <c r="Z6" s="63" t="str">
        <f>IFERROR(IF($H6=Z$5,$I6*$J6*(12-MONTH($G6)+1)/12,IF(AND(Z$5&gt;$H6,COUNT($L$5:Z$5)&lt;$K6+1+$H6-$L$5),$I6*$J6,IF(AND(MONTH($G6)&gt;1,COUNT($L$5:Z$5)=$K6+1+$H6-$L$5),$I6*$J6*(MONTH($G6)-1)/12,""))),"")</f>
        <v/>
      </c>
      <c r="AA6" s="63" t="str">
        <f>IFERROR(IF($H6=AA$5,$I6*$J6*(12-MONTH($G6)+1)/12,IF(AND(AA$5&gt;$H6,COUNT($L$5:AA$5)&lt;$K6+1+$H6-$L$5),$I6*$J6,IF(AND(MONTH($G6)&gt;1,COUNT($L$5:AA$5)=$K6+1+$H6-$L$5),$I6*$J6*(MONTH($G6)-1)/12,""))),"")</f>
        <v/>
      </c>
      <c r="AB6" s="63" t="str">
        <f>IFERROR(IF($H6=AB$5,$I6*$J6*(12-MONTH($G6)+1)/12,IF(AND(AB$5&gt;$H6,COUNT($L$5:AB$5)&lt;$K6+1+$H6-$L$5),$I6*$J6,IF(AND(MONTH($G6)&gt;1,COUNT($L$5:AB$5)=$K6+1+$H6-$L$5),$I6*$J6*(MONTH($G6)-1)/12,""))),"")</f>
        <v/>
      </c>
      <c r="AC6" s="63">
        <f>SUM(L6:Y6)</f>
        <v>8000000</v>
      </c>
      <c r="AD6" s="2" t="str">
        <f>IFERROR(IF($H6=AD$5,$I6*$J6*(12-MONTH($G6)+1)/12,IF(AND(AD$5&gt;$H6,COUNT($L$5:AD$5)&lt;$K6+1),$I6*$J6,IF(AND(MONTH($G6)&gt;1,COUNT($L$5:AD$5)=$K6+1),$I6*$J6*(MONTH($G6)-1)/12,""))),"")</f>
        <v/>
      </c>
      <c r="AE6" s="2" t="str">
        <f>IFERROR(IF($H6=AE$5,$I6*$J6*(12-MONTH($G6)+1)/12,IF(AND(AE$5&gt;$H6,COUNT($L$5:AE$5)&lt;$K6+1),$I6*$J6,IF(AND(MONTH($G6)&gt;1,COUNT($L$5:AE$5)=$K6+1),$I6*$J6*(MONTH($G6)-1)/12,""))),"")</f>
        <v/>
      </c>
      <c r="AF6" s="2" t="str">
        <f>IFERROR(IF($H6=AF$5,$I6*$J6*(12-MONTH($G6)+1)/12,IF(AND(AF$5&gt;$H6,COUNT($L$5:AF$5)&lt;$K6+1),$I6*$J6,IF(AND(MONTH($G6)&gt;1,COUNT($L$5:AF$5)=$K6+1),$I6*$J6*(MONTH($G6)-1)/12,""))),"")</f>
        <v/>
      </c>
    </row>
    <row r="7" spans="1:34" x14ac:dyDescent="0.25">
      <c r="A7">
        <f>A6+1</f>
        <v>2</v>
      </c>
      <c r="B7">
        <f>IF(C7="","",A7)</f>
        <v>2</v>
      </c>
      <c r="C7" s="4" t="s">
        <v>9</v>
      </c>
      <c r="D7" s="5"/>
      <c r="E7" s="4" t="s">
        <v>23</v>
      </c>
      <c r="F7" s="6">
        <v>43034</v>
      </c>
      <c r="G7" s="6">
        <f>IF(C7="","",IF(F7&lt;$C$1,$C$1,EOMONTH(F7,-1)+1))</f>
        <v>43009</v>
      </c>
      <c r="H7" s="15">
        <f>IFERROR(YEAR(G7),"")</f>
        <v>2017</v>
      </c>
      <c r="I7" s="7">
        <v>275625</v>
      </c>
      <c r="J7" s="8">
        <f>IFERROR(1/K7,"")</f>
        <v>0.2</v>
      </c>
      <c r="K7" s="18">
        <f>IFERROR(VLOOKUP(E7,'Set up'!$C$5:$E$18,3,FALSE),"")</f>
        <v>5</v>
      </c>
      <c r="L7" s="63">
        <f>IFERROR(IF($H7=L$5,$I7*$J7*(12-MONTH($G7)+1)/12,IF(AND(L$5&gt;$H7,COUNT($L$5:L$5)&lt;$K7+1+$H7-$L$5),$I7*$J7,IF(AND(MONTH($G7)&gt;1,COUNT($L$5:L$5)=$K7+1+$H7-$L$5),$I7*$J7*(MONTH($G7)-1)/12,""))),"")</f>
        <v>13781.25</v>
      </c>
      <c r="M7" s="63">
        <f>IFERROR(IF($H7=M$5,$I7*$J7*(12-MONTH($G7)+1)/12,IF(AND(M$5&gt;$H7,COUNT($L$5:M$5)&lt;$K7+1+$H7-$L$5),$I7*$J7,IF(AND(MONTH($G7)&gt;1,COUNT($L$5:M$5)=$K7+1+$H7-$L$5),$I7*$J7*(MONTH($G7)-1)/12,""))),"")</f>
        <v>55125</v>
      </c>
      <c r="N7" s="63">
        <f>IFERROR(IF($H7=N$5,$I7*$J7*(12-MONTH($G7)+1)/12,IF(AND(N$5&gt;$H7,COUNT($L$5:N$5)&lt;$K7+1+$H7-$L$5),$I7*$J7,IF(AND(MONTH($G7)&gt;1,COUNT($L$5:N$5)=$K7+1+$H7-$L$5),$I7*$J7*(MONTH($G7)-1)/12,""))),"")</f>
        <v>55125</v>
      </c>
      <c r="O7" s="63">
        <f>IFERROR(IF($H7=O$5,$I7*$J7*(12-MONTH($G7)+1)/12,IF(AND(O$5&gt;$H7,COUNT($L$5:O$5)&lt;$K7+1+$H7-$L$5),$I7*$J7,IF(AND(MONTH($G7)&gt;1,COUNT($L$5:O$5)=$K7+1+$H7-$L$5),$I7*$J7*(MONTH($G7)-1)/12,""))),"")</f>
        <v>55125</v>
      </c>
      <c r="P7" s="63">
        <f>IFERROR(IF($H7=P$5,$I7*$J7*(12-MONTH($G7)+1)/12,IF(AND(P$5&gt;$H7,COUNT($L$5:P$5)&lt;$K7+1+$H7-$L$5),$I7*$J7,IF(AND(MONTH($G7)&gt;1,COUNT($L$5:P$5)=$K7+1+$H7-$L$5),$I7*$J7*(MONTH($G7)-1)/12,""))),"")</f>
        <v>55125</v>
      </c>
      <c r="Q7" s="63">
        <f>IFERROR(IF($H7=Q$5,$I7*$J7*(12-MONTH($G7)+1)/12,IF(AND(Q$5&gt;$H7,COUNT($L$5:Q$5)&lt;$K7+1+$H7-$L$5),$I7*$J7,IF(AND(MONTH($G7)&gt;1,COUNT($L$5:Q$5)=$K7+1+$H7-$L$5),$I7*$J7*(MONTH($G7)-1)/12,""))),"")</f>
        <v>41343.75</v>
      </c>
      <c r="R7" s="63" t="str">
        <f>IFERROR(IF($H7=R$5,$I7*$J7*(12-MONTH($G7)+1)/12,IF(AND(R$5&gt;$H7,COUNT($L$5:R$5)&lt;$K7+1+$H7-$L$5),$I7*$J7,IF(AND(MONTH($G7)&gt;1,COUNT($L$5:R$5)=$K7+1+$H7-$L$5),$I7*$J7*(MONTH($G7)-1)/12,""))),"")</f>
        <v/>
      </c>
      <c r="S7" s="63" t="str">
        <f>IFERROR(IF($H7=S$5,$I7*$J7*(12-MONTH($G7)+1)/12,IF(AND(S$5&gt;$H7,COUNT($L$5:S$5)&lt;$K7+1+$H7-$L$5),$I7*$J7,IF(AND(MONTH($G7)&gt;1,COUNT($L$5:S$5)=$K7+1+$H7-$L$5),$I7*$J7*(MONTH($G7)-1)/12,""))),"")</f>
        <v/>
      </c>
      <c r="T7" s="63" t="str">
        <f>IFERROR(IF($H7=T$5,$I7*$J7*(12-MONTH($G7)+1)/12,IF(AND(T$5&gt;$H7,COUNT($L$5:T$5)&lt;$K7+1+$H7-$L$5),$I7*$J7,IF(AND(MONTH($G7)&gt;1,COUNT($L$5:T$5)=$K7+1+$H7-$L$5),$I7*$J7*(MONTH($G7)-1)/12,""))),"")</f>
        <v/>
      </c>
      <c r="U7" s="63" t="str">
        <f>IFERROR(IF($H7=U$5,$I7*$J7*(12-MONTH($G7)+1)/12,IF(AND(U$5&gt;$H7,COUNT($L$5:U$5)&lt;$K7+1+$H7-$L$5),$I7*$J7,IF(AND(MONTH($G7)&gt;1,COUNT($L$5:U$5)=$K7+1+$H7-$L$5),$I7*$J7*(MONTH($G7)-1)/12,""))),"")</f>
        <v/>
      </c>
      <c r="V7" s="63" t="str">
        <f>IFERROR(IF($H7=V$5,$I7*$J7*(12-MONTH($G7)+1)/12,IF(AND(V$5&gt;$H7,COUNT($L$5:V$5)&lt;$K7+1+$H7-$L$5),$I7*$J7,IF(AND(MONTH($G7)&gt;1,COUNT($L$5:V$5)=$K7+1+$H7-$L$5),$I7*$J7*(MONTH($G7)-1)/12,""))),"")</f>
        <v/>
      </c>
      <c r="W7" s="63" t="str">
        <f>IFERROR(IF($H7=W$5,$I7*$J7*(12-MONTH($G7)+1)/12,IF(AND(W$5&gt;$H7,COUNT($L$5:W$5)&lt;$K7+1+$H7-$L$5),$I7*$J7,IF(AND(MONTH($G7)&gt;1,COUNT($L$5:W$5)=$K7+1+$H7-$L$5),$I7*$J7*(MONTH($G7)-1)/12,""))),"")</f>
        <v/>
      </c>
      <c r="X7" s="63" t="str">
        <f>IFERROR(IF($H7=X$5,$I7*$J7*(12-MONTH($G7)+1)/12,IF(AND(X$5&gt;$H7,COUNT($L$5:X$5)&lt;$K7+1+$H7-$L$5),$I7*$J7,IF(AND(MONTH($G7)&gt;1,COUNT($L$5:X$5)=$K7+1+$H7-$L$5),$I7*$J7*(MONTH($G7)-1)/12,""))),"")</f>
        <v/>
      </c>
      <c r="Y7" s="63" t="str">
        <f>IFERROR(IF($H7=Y$5,$I7*$J7*(12-MONTH($G7)+1)/12,IF(AND(Y$5&gt;$H7,COUNT($L$5:Y$5)&lt;$K7+1+$H7-$L$5),$I7*$J7,IF(AND(MONTH($G7)&gt;1,COUNT($L$5:Y$5)=$K7+1+$H7-$L$5),$I7*$J7*(MONTH($G7)-1)/12,""))),"")</f>
        <v/>
      </c>
      <c r="Z7" s="63" t="str">
        <f>IFERROR(IF($H7=Z$5,$I7*$J7*(12-MONTH($G7)+1)/12,IF(AND(Z$5&gt;$H7,COUNT($L$5:Z$5)&lt;$K7+1+$H7-$L$5),$I7*$J7,IF(AND(MONTH($G7)&gt;1,COUNT($L$5:Z$5)=$K7+1+$H7-$L$5),$I7*$J7*(MONTH($G7)-1)/12,""))),"")</f>
        <v/>
      </c>
      <c r="AA7" s="63" t="str">
        <f>IFERROR(IF($H7=AA$5,$I7*$J7*(12-MONTH($G7)+1)/12,IF(AND(AA$5&gt;$H7,COUNT($L$5:AA$5)&lt;$K7+1+$H7-$L$5),$I7*$J7,IF(AND(MONTH($G7)&gt;1,COUNT($L$5:AA$5)=$K7+1+$H7-$L$5),$I7*$J7*(MONTH($G7)-1)/12,""))),"")</f>
        <v/>
      </c>
      <c r="AB7" s="63" t="str">
        <f>IFERROR(IF($H7=AB$5,$I7*$J7*(12-MONTH($G7)+1)/12,IF(AND(AB$5&gt;$H7,COUNT($L$5:AB$5)&lt;$K7+1+$H7-$L$5),$I7*$J7,IF(AND(MONTH($G7)&gt;1,COUNT($L$5:AB$5)=$K7+1+$H7-$L$5),$I7*$J7*(MONTH($G7)-1)/12,""))),"")</f>
        <v/>
      </c>
      <c r="AC7" s="63">
        <f>SUM(L7:Y7)</f>
        <v>275625</v>
      </c>
      <c r="AD7" s="2" t="str">
        <f>IFERROR(IF($H7=AD$5,$I7*$J7*(12-MONTH($G7)+1)/12,IF(AND(AD$5&gt;$H7,COUNT($L$5:AD$5)&lt;$K7+1),$I7*$J7,IF(AND(MONTH($G7)&gt;1,COUNT($L$5:AD$5)=$K7+1),$I7*$J7*(MONTH($G7)-1)/12,""))),"")</f>
        <v/>
      </c>
      <c r="AE7" s="2" t="str">
        <f>IFERROR(IF($H7=AE$5,$I7*$J7*(12-MONTH($G7)+1)/12,IF(AND(AE$5&gt;$H7,COUNT($L$5:AE$5)&lt;$K7+1),$I7*$J7,IF(AND(MONTH($G7)&gt;1,COUNT($L$5:AE$5)=$K7+1),$I7*$J7*(MONTH($G7)-1)/12,""))),"")</f>
        <v/>
      </c>
      <c r="AF7" s="2" t="str">
        <f>IFERROR(IF($H7=AF$5,$I7*$J7*(12-MONTH($G7)+1)/12,IF(AND(AF$5&gt;$H7,COUNT($L$5:AF$5)&lt;$K7+1),$I7*$J7,IF(AND(MONTH($G7)&gt;1,COUNT($L$5:AF$5)=$K7+1),$I7*$J7*(MONTH($G7)-1)/12,""))),"")</f>
        <v/>
      </c>
    </row>
    <row r="8" spans="1:34" x14ac:dyDescent="0.25">
      <c r="A8">
        <f>A7+1</f>
        <v>3</v>
      </c>
      <c r="B8">
        <f>IF(C8="","",A8)</f>
        <v>3</v>
      </c>
      <c r="C8" s="4" t="s">
        <v>7</v>
      </c>
      <c r="D8" s="9"/>
      <c r="E8" s="4" t="s">
        <v>17</v>
      </c>
      <c r="F8" s="6">
        <v>43046</v>
      </c>
      <c r="G8" s="6">
        <f>IF(C8="","",IF(F8&lt;$C$1,$C$1,EOMONTH(F8,-1)+1))</f>
        <v>43040</v>
      </c>
      <c r="H8" s="15">
        <f>IFERROR(YEAR(G8),"")</f>
        <v>2017</v>
      </c>
      <c r="I8" s="7">
        <v>8000000</v>
      </c>
      <c r="J8" s="8">
        <f>IFERROR(1/K8,"")</f>
        <v>0.2</v>
      </c>
      <c r="K8" s="18">
        <f>IFERROR(VLOOKUP(E8,'Set up'!$C$5:$E$18,3,FALSE),"")</f>
        <v>5</v>
      </c>
      <c r="L8" s="63">
        <f>IFERROR(IF($H8=L$5,$I8*$J8*(12-MONTH($G8)+1)/12,IF(AND(L$5&gt;$H8,COUNT($L$5:L$5)&lt;$K8+1+$H8-$L$5),$I8*$J8,IF(AND(MONTH($G8)&gt;1,COUNT($L$5:L$5)=$K8+1+$H8-$L$5),$I8*$J8*(MONTH($G8)-1)/12,""))),"")</f>
        <v>266666.66666666669</v>
      </c>
      <c r="M8" s="63">
        <f>IFERROR(IF($H8=M$5,$I8*$J8*(12-MONTH($G8)+1)/12,IF(AND(M$5&gt;$H8,COUNT($L$5:M$5)&lt;$K8+1+$H8-$L$5),$I8*$J8,IF(AND(MONTH($G8)&gt;1,COUNT($L$5:M$5)=$K8+1+$H8-$L$5),$I8*$J8*(MONTH($G8)-1)/12,""))),"")</f>
        <v>1600000</v>
      </c>
      <c r="N8" s="63">
        <f>IFERROR(IF($H8=N$5,$I8*$J8*(12-MONTH($G8)+1)/12,IF(AND(N$5&gt;$H8,COUNT($L$5:N$5)&lt;$K8+1+$H8-$L$5),$I8*$J8,IF(AND(MONTH($G8)&gt;1,COUNT($L$5:N$5)=$K8+1+$H8-$L$5),$I8*$J8*(MONTH($G8)-1)/12,""))),"")</f>
        <v>1600000</v>
      </c>
      <c r="O8" s="63">
        <f>IFERROR(IF($H8=O$5,$I8*$J8*(12-MONTH($G8)+1)/12,IF(AND(O$5&gt;$H8,COUNT($L$5:O$5)&lt;$K8+1+$H8-$L$5),$I8*$J8,IF(AND(MONTH($G8)&gt;1,COUNT($L$5:O$5)=$K8+1+$H8-$L$5),$I8*$J8*(MONTH($G8)-1)/12,""))),"")</f>
        <v>1600000</v>
      </c>
      <c r="P8" s="63">
        <f>IFERROR(IF($H8=P$5,$I8*$J8*(12-MONTH($G8)+1)/12,IF(AND(P$5&gt;$H8,COUNT($L$5:P$5)&lt;$K8+1+$H8-$L$5),$I8*$J8,IF(AND(MONTH($G8)&gt;1,COUNT($L$5:P$5)=$K8+1+$H8-$L$5),$I8*$J8*(MONTH($G8)-1)/12,""))),"")</f>
        <v>1600000</v>
      </c>
      <c r="Q8" s="63">
        <f>IFERROR(IF($H8=Q$5,$I8*$J8*(12-MONTH($G8)+1)/12,IF(AND(Q$5&gt;$H8,COUNT($L$5:Q$5)&lt;$K8+1+$H8-$L$5),$I8*$J8,IF(AND(MONTH($G8)&gt;1,COUNT($L$5:Q$5)=$K8+1+$H8-$L$5),$I8*$J8*(MONTH($G8)-1)/12,""))),"")</f>
        <v>1333333.3333333333</v>
      </c>
      <c r="R8" s="63" t="str">
        <f>IFERROR(IF($H8=R$5,$I8*$J8*(12-MONTH($G8)+1)/12,IF(AND(R$5&gt;$H8,COUNT($L$5:R$5)&lt;$K8+1+$H8-$L$5),$I8*$J8,IF(AND(MONTH($G8)&gt;1,COUNT($L$5:R$5)=$K8+1+$H8-$L$5),$I8*$J8*(MONTH($G8)-1)/12,""))),"")</f>
        <v/>
      </c>
      <c r="S8" s="63" t="str">
        <f>IFERROR(IF($H8=S$5,$I8*$J8*(12-MONTH($G8)+1)/12,IF(AND(S$5&gt;$H8,COUNT($L$5:S$5)&lt;$K8+1+$H8-$L$5),$I8*$J8,IF(AND(MONTH($G8)&gt;1,COUNT($L$5:S$5)=$K8+1+$H8-$L$5),$I8*$J8*(MONTH($G8)-1)/12,""))),"")</f>
        <v/>
      </c>
      <c r="T8" s="63" t="str">
        <f>IFERROR(IF($H8=T$5,$I8*$J8*(12-MONTH($G8)+1)/12,IF(AND(T$5&gt;$H8,COUNT($L$5:T$5)&lt;$K8+1+$H8-$L$5),$I8*$J8,IF(AND(MONTH($G8)&gt;1,COUNT($L$5:T$5)=$K8+1+$H8-$L$5),$I8*$J8*(MONTH($G8)-1)/12,""))),"")</f>
        <v/>
      </c>
      <c r="U8" s="63" t="str">
        <f>IFERROR(IF($H8=U$5,$I8*$J8*(12-MONTH($G8)+1)/12,IF(AND(U$5&gt;$H8,COUNT($L$5:U$5)&lt;$K8+1+$H8-$L$5),$I8*$J8,IF(AND(MONTH($G8)&gt;1,COUNT($L$5:U$5)=$K8+1+$H8-$L$5),$I8*$J8*(MONTH($G8)-1)/12,""))),"")</f>
        <v/>
      </c>
      <c r="V8" s="63" t="str">
        <f>IFERROR(IF($H8=V$5,$I8*$J8*(12-MONTH($G8)+1)/12,IF(AND(V$5&gt;$H8,COUNT($L$5:V$5)&lt;$K8+1+$H8-$L$5),$I8*$J8,IF(AND(MONTH($G8)&gt;1,COUNT($L$5:V$5)=$K8+1+$H8-$L$5),$I8*$J8*(MONTH($G8)-1)/12,""))),"")</f>
        <v/>
      </c>
      <c r="W8" s="63" t="str">
        <f>IFERROR(IF($H8=W$5,$I8*$J8*(12-MONTH($G8)+1)/12,IF(AND(W$5&gt;$H8,COUNT($L$5:W$5)&lt;$K8+1+$H8-$L$5),$I8*$J8,IF(AND(MONTH($G8)&gt;1,COUNT($L$5:W$5)=$K8+1+$H8-$L$5),$I8*$J8*(MONTH($G8)-1)/12,""))),"")</f>
        <v/>
      </c>
      <c r="X8" s="63" t="str">
        <f>IFERROR(IF($H8=X$5,$I8*$J8*(12-MONTH($G8)+1)/12,IF(AND(X$5&gt;$H8,COUNT($L$5:X$5)&lt;$K8+1+$H8-$L$5),$I8*$J8,IF(AND(MONTH($G8)&gt;1,COUNT($L$5:X$5)=$K8+1+$H8-$L$5),$I8*$J8*(MONTH($G8)-1)/12,""))),"")</f>
        <v/>
      </c>
      <c r="Y8" s="63" t="str">
        <f>IFERROR(IF($H8=Y$5,$I8*$J8*(12-MONTH($G8)+1)/12,IF(AND(Y$5&gt;$H8,COUNT($L$5:Y$5)&lt;$K8+1+$H8-$L$5),$I8*$J8,IF(AND(MONTH($G8)&gt;1,COUNT($L$5:Y$5)=$K8+1+$H8-$L$5),$I8*$J8*(MONTH($G8)-1)/12,""))),"")</f>
        <v/>
      </c>
      <c r="Z8" s="63" t="str">
        <f>IFERROR(IF($H8=Z$5,$I8*$J8*(12-MONTH($G8)+1)/12,IF(AND(Z$5&gt;$H8,COUNT($L$5:Z$5)&lt;$K8+1+$H8-$L$5),$I8*$J8,IF(AND(MONTH($G8)&gt;1,COUNT($L$5:Z$5)=$K8+1+$H8-$L$5),$I8*$J8*(MONTH($G8)-1)/12,""))),"")</f>
        <v/>
      </c>
      <c r="AA8" s="63" t="str">
        <f>IFERROR(IF($H8=AA$5,$I8*$J8*(12-MONTH($G8)+1)/12,IF(AND(AA$5&gt;$H8,COUNT($L$5:AA$5)&lt;$K8+1+$H8-$L$5),$I8*$J8,IF(AND(MONTH($G8)&gt;1,COUNT($L$5:AA$5)=$K8+1+$H8-$L$5),$I8*$J8*(MONTH($G8)-1)/12,""))),"")</f>
        <v/>
      </c>
      <c r="AB8" s="63" t="str">
        <f>IFERROR(IF($H8=AB$5,$I8*$J8*(12-MONTH($G8)+1)/12,IF(AND(AB$5&gt;$H8,COUNT($L$5:AB$5)&lt;$K8+1+$H8-$L$5),$I8*$J8,IF(AND(MONTH($G8)&gt;1,COUNT($L$5:AB$5)=$K8+1+$H8-$L$5),$I8*$J8*(MONTH($G8)-1)/12,""))),"")</f>
        <v/>
      </c>
      <c r="AC8" s="63">
        <f>SUM(L8:Y8)</f>
        <v>8000000</v>
      </c>
      <c r="AD8" s="2" t="str">
        <f>IFERROR(IF($H8=AD$5,$I8*$J8*(12-MONTH($G8)+1)/12,IF(AND(AD$5&gt;$H8,COUNT($L$5:AD$5)&lt;$K8+1),$I8*$J8,IF(AND(MONTH($G8)&gt;1,COUNT($L$5:AD$5)=$K8+1),$I8*$J8*(MONTH($G8)-1)/12,""))),"")</f>
        <v/>
      </c>
      <c r="AE8" s="2" t="str">
        <f>IFERROR(IF($H8=AE$5,$I8*$J8*(12-MONTH($G8)+1)/12,IF(AND(AE$5&gt;$H8,COUNT($L$5:AE$5)&lt;$K8+1),$I8*$J8,IF(AND(MONTH($G8)&gt;1,COUNT($L$5:AE$5)=$K8+1),$I8*$J8*(MONTH($G8)-1)/12,""))),"")</f>
        <v/>
      </c>
      <c r="AF8" s="2" t="str">
        <f>IFERROR(IF($H8=AF$5,$I8*$J8*(12-MONTH($G8)+1)/12,IF(AND(AF$5&gt;$H8,COUNT($L$5:AF$5)&lt;$K8+1),$I8*$J8,IF(AND(MONTH($G8)&gt;1,COUNT($L$5:AF$5)=$K8+1),$I8*$J8*(MONTH($G8)-1)/12,""))),"")</f>
        <v/>
      </c>
    </row>
    <row r="9" spans="1:34" x14ac:dyDescent="0.25">
      <c r="A9">
        <f>A8+1</f>
        <v>4</v>
      </c>
      <c r="B9">
        <f>IF(C9="","",A9)</f>
        <v>4</v>
      </c>
      <c r="C9" s="4" t="s">
        <v>10</v>
      </c>
      <c r="D9" s="9"/>
      <c r="E9" s="4" t="s">
        <v>23</v>
      </c>
      <c r="F9" s="6">
        <v>43049</v>
      </c>
      <c r="G9" s="6">
        <f>IF(C9="","",IF(F9&lt;$C$1,$C$1,EOMONTH(F9,-1)+1))</f>
        <v>43040</v>
      </c>
      <c r="H9" s="15">
        <f>IFERROR(YEAR(G9),"")</f>
        <v>2017</v>
      </c>
      <c r="I9" s="7">
        <v>1000000</v>
      </c>
      <c r="J9" s="8">
        <f>IFERROR(1/K9,"")</f>
        <v>0.2</v>
      </c>
      <c r="K9" s="18">
        <f>IFERROR(VLOOKUP(E9,'Set up'!$C$5:$E$18,3,FALSE),"")</f>
        <v>5</v>
      </c>
      <c r="L9" s="63">
        <f>IFERROR(IF($H9=L$5,$I9*$J9*(12-MONTH($G9)+1)/12,IF(AND(L$5&gt;$H9,COUNT($L$5:L$5)&lt;$K9+1+$H9-$L$5),$I9*$J9,IF(AND(MONTH($G9)&gt;1,COUNT($L$5:L$5)=$K9+1+$H9-$L$5),$I9*$J9*(MONTH($G9)-1)/12,""))),"")</f>
        <v>33333.333333333336</v>
      </c>
      <c r="M9" s="63">
        <f>IFERROR(IF($H9=M$5,$I9*$J9*(12-MONTH($G9)+1)/12,IF(AND(M$5&gt;$H9,COUNT($L$5:M$5)&lt;$K9+1+$H9-$L$5),$I9*$J9,IF(AND(MONTH($G9)&gt;1,COUNT($L$5:M$5)=$K9+1+$H9-$L$5),$I9*$J9*(MONTH($G9)-1)/12,""))),"")</f>
        <v>200000</v>
      </c>
      <c r="N9" s="63">
        <f>IFERROR(IF($H9=N$5,$I9*$J9*(12-MONTH($G9)+1)/12,IF(AND(N$5&gt;$H9,COUNT($L$5:N$5)&lt;$K9+1+$H9-$L$5),$I9*$J9,IF(AND(MONTH($G9)&gt;1,COUNT($L$5:N$5)=$K9+1+$H9-$L$5),$I9*$J9*(MONTH($G9)-1)/12,""))),"")</f>
        <v>200000</v>
      </c>
      <c r="O9" s="63">
        <f>IFERROR(IF($H9=O$5,$I9*$J9*(12-MONTH($G9)+1)/12,IF(AND(O$5&gt;$H9,COUNT($L$5:O$5)&lt;$K9+1+$H9-$L$5),$I9*$J9,IF(AND(MONTH($G9)&gt;1,COUNT($L$5:O$5)=$K9+1+$H9-$L$5),$I9*$J9*(MONTH($G9)-1)/12,""))),"")</f>
        <v>200000</v>
      </c>
      <c r="P9" s="63">
        <f>IFERROR(IF($H9=P$5,$I9*$J9*(12-MONTH($G9)+1)/12,IF(AND(P$5&gt;$H9,COUNT($L$5:P$5)&lt;$K9+1+$H9-$L$5),$I9*$J9,IF(AND(MONTH($G9)&gt;1,COUNT($L$5:P$5)=$K9+1+$H9-$L$5),$I9*$J9*(MONTH($G9)-1)/12,""))),"")</f>
        <v>200000</v>
      </c>
      <c r="Q9" s="63">
        <f>IFERROR(IF($H9=Q$5,$I9*$J9*(12-MONTH($G9)+1)/12,IF(AND(Q$5&gt;$H9,COUNT($L$5:Q$5)&lt;$K9+1+$H9-$L$5),$I9*$J9,IF(AND(MONTH($G9)&gt;1,COUNT($L$5:Q$5)=$K9+1+$H9-$L$5),$I9*$J9*(MONTH($G9)-1)/12,""))),"")</f>
        <v>166666.66666666666</v>
      </c>
      <c r="R9" s="63" t="str">
        <f>IFERROR(IF($H9=R$5,$I9*$J9*(12-MONTH($G9)+1)/12,IF(AND(R$5&gt;$H9,COUNT($L$5:R$5)&lt;$K9+1+$H9-$L$5),$I9*$J9,IF(AND(MONTH($G9)&gt;1,COUNT($L$5:R$5)=$K9+1+$H9-$L$5),$I9*$J9*(MONTH($G9)-1)/12,""))),"")</f>
        <v/>
      </c>
      <c r="S9" s="63" t="str">
        <f>IFERROR(IF($H9=S$5,$I9*$J9*(12-MONTH($G9)+1)/12,IF(AND(S$5&gt;$H9,COUNT($L$5:S$5)&lt;$K9+1+$H9-$L$5),$I9*$J9,IF(AND(MONTH($G9)&gt;1,COUNT($L$5:S$5)=$K9+1+$H9-$L$5),$I9*$J9*(MONTH($G9)-1)/12,""))),"")</f>
        <v/>
      </c>
      <c r="T9" s="63" t="str">
        <f>IFERROR(IF($H9=T$5,$I9*$J9*(12-MONTH($G9)+1)/12,IF(AND(T$5&gt;$H9,COUNT($L$5:T$5)&lt;$K9+1+$H9-$L$5),$I9*$J9,IF(AND(MONTH($G9)&gt;1,COUNT($L$5:T$5)=$K9+1+$H9-$L$5),$I9*$J9*(MONTH($G9)-1)/12,""))),"")</f>
        <v/>
      </c>
      <c r="U9" s="63" t="str">
        <f>IFERROR(IF($H9=U$5,$I9*$J9*(12-MONTH($G9)+1)/12,IF(AND(U$5&gt;$H9,COUNT($L$5:U$5)&lt;$K9+1+$H9-$L$5),$I9*$J9,IF(AND(MONTH($G9)&gt;1,COUNT($L$5:U$5)=$K9+1+$H9-$L$5),$I9*$J9*(MONTH($G9)-1)/12,""))),"")</f>
        <v/>
      </c>
      <c r="V9" s="63" t="str">
        <f>IFERROR(IF($H9=V$5,$I9*$J9*(12-MONTH($G9)+1)/12,IF(AND(V$5&gt;$H9,COUNT($L$5:V$5)&lt;$K9+1+$H9-$L$5),$I9*$J9,IF(AND(MONTH($G9)&gt;1,COUNT($L$5:V$5)=$K9+1+$H9-$L$5),$I9*$J9*(MONTH($G9)-1)/12,""))),"")</f>
        <v/>
      </c>
      <c r="W9" s="63" t="str">
        <f>IFERROR(IF($H9=W$5,$I9*$J9*(12-MONTH($G9)+1)/12,IF(AND(W$5&gt;$H9,COUNT($L$5:W$5)&lt;$K9+1+$H9-$L$5),$I9*$J9,IF(AND(MONTH($G9)&gt;1,COUNT($L$5:W$5)=$K9+1+$H9-$L$5),$I9*$J9*(MONTH($G9)-1)/12,""))),"")</f>
        <v/>
      </c>
      <c r="X9" s="63" t="str">
        <f>IFERROR(IF($H9=X$5,$I9*$J9*(12-MONTH($G9)+1)/12,IF(AND(X$5&gt;$H9,COUNT($L$5:X$5)&lt;$K9+1+$H9-$L$5),$I9*$J9,IF(AND(MONTH($G9)&gt;1,COUNT($L$5:X$5)=$K9+1+$H9-$L$5),$I9*$J9*(MONTH($G9)-1)/12,""))),"")</f>
        <v/>
      </c>
      <c r="Y9" s="63" t="str">
        <f>IFERROR(IF($H9=Y$5,$I9*$J9*(12-MONTH($G9)+1)/12,IF(AND(Y$5&gt;$H9,COUNT($L$5:Y$5)&lt;$K9+1+$H9-$L$5),$I9*$J9,IF(AND(MONTH($G9)&gt;1,COUNT($L$5:Y$5)=$K9+1+$H9-$L$5),$I9*$J9*(MONTH($G9)-1)/12,""))),"")</f>
        <v/>
      </c>
      <c r="Z9" s="63" t="str">
        <f>IFERROR(IF($H9=Z$5,$I9*$J9*(12-MONTH($G9)+1)/12,IF(AND(Z$5&gt;$H9,COUNT($L$5:Z$5)&lt;$K9+1+$H9-$L$5),$I9*$J9,IF(AND(MONTH($G9)&gt;1,COUNT($L$5:Z$5)=$K9+1+$H9-$L$5),$I9*$J9*(MONTH($G9)-1)/12,""))),"")</f>
        <v/>
      </c>
      <c r="AA9" s="63" t="str">
        <f>IFERROR(IF($H9=AA$5,$I9*$J9*(12-MONTH($G9)+1)/12,IF(AND(AA$5&gt;$H9,COUNT($L$5:AA$5)&lt;$K9+1+$H9-$L$5),$I9*$J9,IF(AND(MONTH($G9)&gt;1,COUNT($L$5:AA$5)=$K9+1+$H9-$L$5),$I9*$J9*(MONTH($G9)-1)/12,""))),"")</f>
        <v/>
      </c>
      <c r="AB9" s="63" t="str">
        <f>IFERROR(IF($H9=AB$5,$I9*$J9*(12-MONTH($G9)+1)/12,IF(AND(AB$5&gt;$H9,COUNT($L$5:AB$5)&lt;$K9+1+$H9-$L$5),$I9*$J9,IF(AND(MONTH($G9)&gt;1,COUNT($L$5:AB$5)=$K9+1+$H9-$L$5),$I9*$J9*(MONTH($G9)-1)/12,""))),"")</f>
        <v/>
      </c>
      <c r="AC9" s="63">
        <f>SUM(L9:Y9)</f>
        <v>1000000</v>
      </c>
      <c r="AD9" s="2" t="str">
        <f>IFERROR(IF($H9=AD$5,$I9*$J9*(12-MONTH($G9)+1)/12,IF(AND(AD$5&gt;$H9,COUNT($L$5:AD$5)&lt;$K9+1),$I9*$J9,IF(AND(MONTH($G9)&gt;1,COUNT($L$5:AD$5)=$K9+1),$I9*$J9*(MONTH($G9)-1)/12,""))),"")</f>
        <v/>
      </c>
      <c r="AE9" s="2" t="str">
        <f>IFERROR(IF($H9=AE$5,$I9*$J9*(12-MONTH($G9)+1)/12,IF(AND(AE$5&gt;$H9,COUNT($L$5:AE$5)&lt;$K9+1),$I9*$J9,IF(AND(MONTH($G9)&gt;1,COUNT($L$5:AE$5)=$K9+1),$I9*$J9*(MONTH($G9)-1)/12,""))),"")</f>
        <v/>
      </c>
      <c r="AF9" s="2" t="str">
        <f>IFERROR(IF($H9=AF$5,$I9*$J9*(12-MONTH($G9)+1)/12,IF(AND(AF$5&gt;$H9,COUNT($L$5:AF$5)&lt;$K9+1),$I9*$J9,IF(AND(MONTH($G9)&gt;1,COUNT($L$5:AF$5)=$K9+1),$I9*$J9*(MONTH($G9)-1)/12,""))),"")</f>
        <v/>
      </c>
    </row>
    <row r="10" spans="1:34" x14ac:dyDescent="0.25">
      <c r="A10">
        <f>A9+1</f>
        <v>5</v>
      </c>
      <c r="B10">
        <f>IF(C10="","",A10)</f>
        <v>5</v>
      </c>
      <c r="C10" s="4" t="s">
        <v>10</v>
      </c>
      <c r="D10" s="9"/>
      <c r="E10" s="4" t="s">
        <v>12</v>
      </c>
      <c r="F10" s="6">
        <v>43056</v>
      </c>
      <c r="G10" s="6">
        <f>IF(C10="","",IF(F10&lt;$C$1,$C$1,EOMONTH(F10,-1)+1))</f>
        <v>43040</v>
      </c>
      <c r="H10" s="15">
        <f>IFERROR(YEAR(G10),"")</f>
        <v>2017</v>
      </c>
      <c r="I10" s="7">
        <v>1000000</v>
      </c>
      <c r="J10" s="8">
        <f>IFERROR(1/K10,"")</f>
        <v>0.1</v>
      </c>
      <c r="K10" s="18">
        <f>IFERROR(VLOOKUP(E10,'Set up'!$C$5:$E$18,3,FALSE),"")</f>
        <v>10</v>
      </c>
      <c r="L10" s="63">
        <f>IFERROR(IF($H10=L$5,$I10*$J10*(12-MONTH($G10)+1)/12,IF(AND(L$5&gt;$H10,COUNT($L$5:L$5)&lt;$K10+1+$H10-$L$5),$I10*$J10,IF(AND(MONTH($G10)&gt;1,COUNT($L$5:L$5)=$K10+1+$H10-$L$5),$I10*$J10*(MONTH($G10)-1)/12,""))),"")</f>
        <v>16666.666666666668</v>
      </c>
      <c r="M10" s="63">
        <f>IFERROR(IF($H10=M$5,$I10*$J10*(12-MONTH($G10)+1)/12,IF(AND(M$5&gt;$H10,COUNT($L$5:M$5)&lt;$K10+1+$H10-$L$5),$I10*$J10,IF(AND(MONTH($G10)&gt;1,COUNT($L$5:M$5)=$K10+1+$H10-$L$5),$I10*$J10*(MONTH($G10)-1)/12,""))),"")</f>
        <v>100000</v>
      </c>
      <c r="N10" s="63">
        <f>IFERROR(IF($H10=N$5,$I10*$J10*(12-MONTH($G10)+1)/12,IF(AND(N$5&gt;$H10,COUNT($L$5:N$5)&lt;$K10+1+$H10-$L$5),$I10*$J10,IF(AND(MONTH($G10)&gt;1,COUNT($L$5:N$5)=$K10+1+$H10-$L$5),$I10*$J10*(MONTH($G10)-1)/12,""))),"")</f>
        <v>100000</v>
      </c>
      <c r="O10" s="63">
        <f>IFERROR(IF($H10=O$5,$I10*$J10*(12-MONTH($G10)+1)/12,IF(AND(O$5&gt;$H10,COUNT($L$5:O$5)&lt;$K10+1+$H10-$L$5),$I10*$J10,IF(AND(MONTH($G10)&gt;1,COUNT($L$5:O$5)=$K10+1+$H10-$L$5),$I10*$J10*(MONTH($G10)-1)/12,""))),"")</f>
        <v>100000</v>
      </c>
      <c r="P10" s="63">
        <f>IFERROR(IF($H10=P$5,$I10*$J10*(12-MONTH($G10)+1)/12,IF(AND(P$5&gt;$H10,COUNT($L$5:P$5)&lt;$K10+1+$H10-$L$5),$I10*$J10,IF(AND(MONTH($G10)&gt;1,COUNT($L$5:P$5)=$K10+1+$H10-$L$5),$I10*$J10*(MONTH($G10)-1)/12,""))),"")</f>
        <v>100000</v>
      </c>
      <c r="Q10" s="63">
        <f>IFERROR(IF($H10=Q$5,$I10*$J10*(12-MONTH($G10)+1)/12,IF(AND(Q$5&gt;$H10,COUNT($L$5:Q$5)&lt;$K10+1+$H10-$L$5),$I10*$J10,IF(AND(MONTH($G10)&gt;1,COUNT($L$5:Q$5)=$K10+1+$H10-$L$5),$I10*$J10*(MONTH($G10)-1)/12,""))),"")</f>
        <v>100000</v>
      </c>
      <c r="R10" s="63">
        <f>IFERROR(IF($H10=R$5,$I10*$J10*(12-MONTH($G10)+1)/12,IF(AND(R$5&gt;$H10,COUNT($L$5:R$5)&lt;$K10+1+$H10-$L$5),$I10*$J10,IF(AND(MONTH($G10)&gt;1,COUNT($L$5:R$5)=$K10+1+$H10-$L$5),$I10*$J10*(MONTH($G10)-1)/12,""))),"")</f>
        <v>100000</v>
      </c>
      <c r="S10" s="63">
        <f>IFERROR(IF($H10=S$5,$I10*$J10*(12-MONTH($G10)+1)/12,IF(AND(S$5&gt;$H10,COUNT($L$5:S$5)&lt;$K10+1+$H10-$L$5),$I10*$J10,IF(AND(MONTH($G10)&gt;1,COUNT($L$5:S$5)=$K10+1+$H10-$L$5),$I10*$J10*(MONTH($G10)-1)/12,""))),"")</f>
        <v>100000</v>
      </c>
      <c r="T10" s="63">
        <f>IFERROR(IF($H10=T$5,$I10*$J10*(12-MONTH($G10)+1)/12,IF(AND(T$5&gt;$H10,COUNT($L$5:T$5)&lt;$K10+1+$H10-$L$5),$I10*$J10,IF(AND(MONTH($G10)&gt;1,COUNT($L$5:T$5)=$K10+1+$H10-$L$5),$I10*$J10*(MONTH($G10)-1)/12,""))),"")</f>
        <v>100000</v>
      </c>
      <c r="U10" s="63">
        <f>IFERROR(IF($H10=U$5,$I10*$J10*(12-MONTH($G10)+1)/12,IF(AND(U$5&gt;$H10,COUNT($L$5:U$5)&lt;$K10+1+$H10-$L$5),$I10*$J10,IF(AND(MONTH($G10)&gt;1,COUNT($L$5:U$5)=$K10+1+$H10-$L$5),$I10*$J10*(MONTH($G10)-1)/12,""))),"")</f>
        <v>100000</v>
      </c>
      <c r="V10" s="63">
        <f>IFERROR(IF($H10=V$5,$I10*$J10*(12-MONTH($G10)+1)/12,IF(AND(V$5&gt;$H10,COUNT($L$5:V$5)&lt;$K10+1+$H10-$L$5),$I10*$J10,IF(AND(MONTH($G10)&gt;1,COUNT($L$5:V$5)=$K10+1+$H10-$L$5),$I10*$J10*(MONTH($G10)-1)/12,""))),"")</f>
        <v>83333.333333333328</v>
      </c>
      <c r="W10" s="63" t="str">
        <f>IFERROR(IF($H10=W$5,$I10*$J10*(12-MONTH($G10)+1)/12,IF(AND(W$5&gt;$H10,COUNT($L$5:W$5)&lt;$K10+1+$H10-$L$5),$I10*$J10,IF(AND(MONTH($G10)&gt;1,COUNT($L$5:W$5)=$K10+1+$H10-$L$5),$I10*$J10*(MONTH($G10)-1)/12,""))),"")</f>
        <v/>
      </c>
      <c r="X10" s="63" t="str">
        <f>IFERROR(IF($H10=X$5,$I10*$J10*(12-MONTH($G10)+1)/12,IF(AND(X$5&gt;$H10,COUNT($L$5:X$5)&lt;$K10+1+$H10-$L$5),$I10*$J10,IF(AND(MONTH($G10)&gt;1,COUNT($L$5:X$5)=$K10+1+$H10-$L$5),$I10*$J10*(MONTH($G10)-1)/12,""))),"")</f>
        <v/>
      </c>
      <c r="Y10" s="63" t="str">
        <f>IFERROR(IF($H10=Y$5,$I10*$J10*(12-MONTH($G10)+1)/12,IF(AND(Y$5&gt;$H10,COUNT($L$5:Y$5)&lt;$K10+1+$H10-$L$5),$I10*$J10,IF(AND(MONTH($G10)&gt;1,COUNT($L$5:Y$5)=$K10+1+$H10-$L$5),$I10*$J10*(MONTH($G10)-1)/12,""))),"")</f>
        <v/>
      </c>
      <c r="Z10" s="63" t="str">
        <f>IFERROR(IF($H10=Z$5,$I10*$J10*(12-MONTH($G10)+1)/12,IF(AND(Z$5&gt;$H10,COUNT($L$5:Z$5)&lt;$K10+1+$H10-$L$5),$I10*$J10,IF(AND(MONTH($G10)&gt;1,COUNT($L$5:Z$5)=$K10+1+$H10-$L$5),$I10*$J10*(MONTH($G10)-1)/12,""))),"")</f>
        <v/>
      </c>
      <c r="AA10" s="63" t="str">
        <f>IFERROR(IF($H10=AA$5,$I10*$J10*(12-MONTH($G10)+1)/12,IF(AND(AA$5&gt;$H10,COUNT($L$5:AA$5)&lt;$K10+1+$H10-$L$5),$I10*$J10,IF(AND(MONTH($G10)&gt;1,COUNT($L$5:AA$5)=$K10+1+$H10-$L$5),$I10*$J10*(MONTH($G10)-1)/12,""))),"")</f>
        <v/>
      </c>
      <c r="AB10" s="63" t="str">
        <f>IFERROR(IF($H10=AB$5,$I10*$J10*(12-MONTH($G10)+1)/12,IF(AND(AB$5&gt;$H10,COUNT($L$5:AB$5)&lt;$K10+1+$H10-$L$5),$I10*$J10,IF(AND(MONTH($G10)&gt;1,COUNT($L$5:AB$5)=$K10+1+$H10-$L$5),$I10*$J10*(MONTH($G10)-1)/12,""))),"")</f>
        <v/>
      </c>
      <c r="AC10" s="63">
        <f>SUM(L10:Y10)</f>
        <v>1000000.0000000001</v>
      </c>
      <c r="AD10" s="2" t="str">
        <f>IFERROR(IF($H10=AD$5,$I10*$J10*(12-MONTH($G10)+1)/12,IF(AND(AD$5&gt;$H10,COUNT($L$5:AD$5)&lt;$K10+1),$I10*$J10,IF(AND(MONTH($G10)&gt;1,COUNT($L$5:AD$5)=$K10+1),$I10*$J10*(MONTH($G10)-1)/12,""))),"")</f>
        <v/>
      </c>
      <c r="AE10" s="2" t="str">
        <f>IFERROR(IF($H10=AE$5,$I10*$J10*(12-MONTH($G10)+1)/12,IF(AND(AE$5&gt;$H10,COUNT($L$5:AE$5)&lt;$K10+1),$I10*$J10,IF(AND(MONTH($G10)&gt;1,COUNT($L$5:AE$5)=$K10+1),$I10*$J10*(MONTH($G10)-1)/12,""))),"")</f>
        <v/>
      </c>
      <c r="AF10" s="2" t="str">
        <f>IFERROR(IF($H10=AF$5,$I10*$J10*(12-MONTH($G10)+1)/12,IF(AND(AF$5&gt;$H10,COUNT($L$5:AF$5)&lt;$K10+1),$I10*$J10,IF(AND(MONTH($G10)&gt;1,COUNT($L$5:AF$5)=$K10+1),$I10*$J10*(MONTH($G10)-1)/12,""))),"")</f>
        <v/>
      </c>
    </row>
    <row r="11" spans="1:34" x14ac:dyDescent="0.25">
      <c r="A11">
        <f>A10+1</f>
        <v>6</v>
      </c>
      <c r="B11">
        <f>IF(C11="","",A11)</f>
        <v>6</v>
      </c>
      <c r="C11" s="4" t="s">
        <v>10</v>
      </c>
      <c r="D11" s="9"/>
      <c r="E11" s="4" t="s">
        <v>17</v>
      </c>
      <c r="F11" s="6">
        <v>43790</v>
      </c>
      <c r="G11" s="6">
        <f>IF(C11="","",IF(F11&lt;$C$1,$C$1,EOMONTH(F11,-1)+1))</f>
        <v>43770</v>
      </c>
      <c r="H11" s="15">
        <f>IFERROR(YEAR(G11),"")</f>
        <v>2019</v>
      </c>
      <c r="I11" s="7">
        <v>8000000</v>
      </c>
      <c r="J11" s="8">
        <f>IFERROR(1/K11,"")</f>
        <v>0.2</v>
      </c>
      <c r="K11" s="18">
        <f>IFERROR(VLOOKUP(E11,'Set up'!$C$5:$E$18,3,FALSE),"")</f>
        <v>5</v>
      </c>
      <c r="L11" s="63" t="str">
        <f>IFERROR(IF($H11=L$5,$I11*$J11*(12-MONTH($G11)+1)/12,IF(AND(L$5&gt;$H11,COUNT($L$5:L$5)&lt;$K11+1+$H11-$L$5),$I11*$J11,IF(AND(MONTH($G11)&gt;1,COUNT($L$5:L$5)=$K11+1+$H11-$L$5),$I11*$J11*(MONTH($G11)-1)/12,""))),"")</f>
        <v/>
      </c>
      <c r="M11" s="63" t="str">
        <f>IFERROR(IF($H11=M$5,$I11*$J11*(12-MONTH($G11)+1)/12,IF(AND(M$5&gt;$H11,COUNT($L$5:M$5)&lt;$K11+1+$H11-$L$5),$I11*$J11,IF(AND(MONTH($G11)&gt;1,COUNT($L$5:M$5)=$K11+1+$H11-$L$5),$I11*$J11*(MONTH($G11)-1)/12,""))),"")</f>
        <v/>
      </c>
      <c r="N11" s="63">
        <f>IFERROR(IF($H11=N$5,$I11*$J11*(12-MONTH($G11)+1)/12,IF(AND(N$5&gt;$H11,COUNT($L$5:N$5)&lt;$K11+1+$H11-$L$5),$I11*$J11,IF(AND(MONTH($G11)&gt;1,COUNT($L$5:N$5)=$K11+1+$H11-$L$5),$I11*$J11*(MONTH($G11)-1)/12,""))),"")</f>
        <v>266666.66666666669</v>
      </c>
      <c r="O11" s="63">
        <f>IFERROR(IF($H11=O$5,$I11*$J11*(12-MONTH($G11)+1)/12,IF(AND(O$5&gt;$H11,COUNT($L$5:O$5)&lt;$K11+1+$H11-$L$5),$I11*$J11,IF(AND(MONTH($G11)&gt;1,COUNT($L$5:O$5)=$K11+1+$H11-$L$5),$I11*$J11*(MONTH($G11)-1)/12,""))),"")</f>
        <v>1600000</v>
      </c>
      <c r="P11" s="63">
        <f>IFERROR(IF($H11=P$5,$I11*$J11*(12-MONTH($G11)+1)/12,IF(AND(P$5&gt;$H11,COUNT($L$5:P$5)&lt;$K11+1+$H11-$L$5),$I11*$J11,IF(AND(MONTH($G11)&gt;1,COUNT($L$5:P$5)=$K11+1+$H11-$L$5),$I11*$J11*(MONTH($G11)-1)/12,""))),"")</f>
        <v>1600000</v>
      </c>
      <c r="Q11" s="63">
        <f>IFERROR(IF($H11=Q$5,$I11*$J11*(12-MONTH($G11)+1)/12,IF(AND(Q$5&gt;$H11,COUNT($L$5:Q$5)&lt;$K11+1+$H11-$L$5),$I11*$J11,IF(AND(MONTH($G11)&gt;1,COUNT($L$5:Q$5)=$K11+1+$H11-$L$5),$I11*$J11*(MONTH($G11)-1)/12,""))),"")</f>
        <v>1600000</v>
      </c>
      <c r="R11" s="63">
        <f>IFERROR(IF($H11=R$5,$I11*$J11*(12-MONTH($G11)+1)/12,IF(AND(R$5&gt;$H11,COUNT($L$5:R$5)&lt;$K11+1+$H11-$L$5),$I11*$J11,IF(AND(MONTH($G11)&gt;1,COUNT($L$5:R$5)=$K11+1+$H11-$L$5),$I11*$J11*(MONTH($G11)-1)/12,""))),"")</f>
        <v>1600000</v>
      </c>
      <c r="S11" s="63">
        <f>IFERROR(IF($H11=S$5,$I11*$J11*(12-MONTH($G11)+1)/12,IF(AND(S$5&gt;$H11,COUNT($L$5:S$5)&lt;$K11+1+$H11-$L$5),$I11*$J11,IF(AND(MONTH($G11)&gt;1,COUNT($L$5:S$5)=$K11+1+$H11-$L$5),$I11*$J11*(MONTH($G11)-1)/12,""))),"")</f>
        <v>1333333.3333333333</v>
      </c>
      <c r="T11" s="63" t="str">
        <f>IFERROR(IF($H11=T$5,$I11*$J11*(12-MONTH($G11)+1)/12,IF(AND(T$5&gt;$H11,COUNT($L$5:T$5)&lt;$K11+1+$H11-$L$5),$I11*$J11,IF(AND(MONTH($G11)&gt;1,COUNT($L$5:T$5)=$K11+1+$H11-$L$5),$I11*$J11*(MONTH($G11)-1)/12,""))),"")</f>
        <v/>
      </c>
      <c r="U11" s="63" t="str">
        <f>IFERROR(IF($H11=U$5,$I11*$J11*(12-MONTH($G11)+1)/12,IF(AND(U$5&gt;$H11,COUNT($L$5:U$5)&lt;$K11+1+$H11-$L$5),$I11*$J11,IF(AND(MONTH($G11)&gt;1,COUNT($L$5:U$5)=$K11+1+$H11-$L$5),$I11*$J11*(MONTH($G11)-1)/12,""))),"")</f>
        <v/>
      </c>
      <c r="V11" s="63" t="str">
        <f>IFERROR(IF($H11=V$5,$I11*$J11*(12-MONTH($G11)+1)/12,IF(AND(V$5&gt;$H11,COUNT($L$5:V$5)&lt;$K11+1+$H11-$L$5),$I11*$J11,IF(AND(MONTH($G11)&gt;1,COUNT($L$5:V$5)=$K11+1+$H11-$L$5),$I11*$J11*(MONTH($G11)-1)/12,""))),"")</f>
        <v/>
      </c>
      <c r="W11" s="63" t="str">
        <f>IFERROR(IF($H11=W$5,$I11*$J11*(12-MONTH($G11)+1)/12,IF(AND(W$5&gt;$H11,COUNT($L$5:W$5)&lt;$K11+1+$H11-$L$5),$I11*$J11,IF(AND(MONTH($G11)&gt;1,COUNT($L$5:W$5)=$K11+1+$H11-$L$5),$I11*$J11*(MONTH($G11)-1)/12,""))),"")</f>
        <v/>
      </c>
      <c r="X11" s="63" t="str">
        <f>IFERROR(IF($H11=X$5,$I11*$J11*(12-MONTH($G11)+1)/12,IF(AND(X$5&gt;$H11,COUNT($L$5:X$5)&lt;$K11+1+$H11-$L$5),$I11*$J11,IF(AND(MONTH($G11)&gt;1,COUNT($L$5:X$5)=$K11+1+$H11-$L$5),$I11*$J11*(MONTH($G11)-1)/12,""))),"")</f>
        <v/>
      </c>
      <c r="Y11" s="63" t="str">
        <f>IFERROR(IF($H11=Y$5,$I11*$J11*(12-MONTH($G11)+1)/12,IF(AND(Y$5&gt;$H11,COUNT($L$5:Y$5)&lt;$K11+1+$H11-$L$5),$I11*$J11,IF(AND(MONTH($G11)&gt;1,COUNT($L$5:Y$5)=$K11+1+$H11-$L$5),$I11*$J11*(MONTH($G11)-1)/12,""))),"")</f>
        <v/>
      </c>
      <c r="Z11" s="63" t="str">
        <f>IFERROR(IF($H11=Z$5,$I11*$J11*(12-MONTH($G11)+1)/12,IF(AND(Z$5&gt;$H11,COUNT($L$5:Z$5)&lt;$K11+1+$H11-$L$5),$I11*$J11,IF(AND(MONTH($G11)&gt;1,COUNT($L$5:Z$5)=$K11+1+$H11-$L$5),$I11*$J11*(MONTH($G11)-1)/12,""))),"")</f>
        <v/>
      </c>
      <c r="AA11" s="63" t="str">
        <f>IFERROR(IF($H11=AA$5,$I11*$J11*(12-MONTH($G11)+1)/12,IF(AND(AA$5&gt;$H11,COUNT($L$5:AA$5)&lt;$K11+1+$H11-$L$5),$I11*$J11,IF(AND(MONTH($G11)&gt;1,COUNT($L$5:AA$5)=$K11+1+$H11-$L$5),$I11*$J11*(MONTH($G11)-1)/12,""))),"")</f>
        <v/>
      </c>
      <c r="AB11" s="63" t="str">
        <f>IFERROR(IF($H11=AB$5,$I11*$J11*(12-MONTH($G11)+1)/12,IF(AND(AB$5&gt;$H11,COUNT($L$5:AB$5)&lt;$K11+1+$H11-$L$5),$I11*$J11,IF(AND(MONTH($G11)&gt;1,COUNT($L$5:AB$5)=$K11+1+$H11-$L$5),$I11*$J11*(MONTH($G11)-1)/12,""))),"")</f>
        <v/>
      </c>
      <c r="AC11" s="63">
        <f>SUM(L11:Y11)</f>
        <v>8000000</v>
      </c>
      <c r="AD11" s="2" t="str">
        <f>IFERROR(IF($H11=AD$5,$I11*$J11*(12-MONTH($G11)+1)/12,IF(AND(AD$5&gt;$H11,COUNT($L$5:AD$5)&lt;$K11+1),$I11*$J11,IF(AND(MONTH($G11)&gt;1,COUNT($L$5:AD$5)=$K11+1),$I11*$J11*(MONTH($G11)-1)/12,""))),"")</f>
        <v/>
      </c>
      <c r="AE11" s="2" t="str">
        <f>IFERROR(IF($H11=AE$5,$I11*$J11*(12-MONTH($G11)+1)/12,IF(AND(AE$5&gt;$H11,COUNT($L$5:AE$5)&lt;$K11+1),$I11*$J11,IF(AND(MONTH($G11)&gt;1,COUNT($L$5:AE$5)=$K11+1),$I11*$J11*(MONTH($G11)-1)/12,""))),"")</f>
        <v/>
      </c>
      <c r="AF11" s="2" t="str">
        <f>IFERROR(IF($H11=AF$5,$I11*$J11*(12-MONTH($G11)+1)/12,IF(AND(AF$5&gt;$H11,COUNT($L$5:AF$5)&lt;$K11+1),$I11*$J11,IF(AND(MONTH($G11)&gt;1,COUNT($L$5:AF$5)=$K11+1),$I11*$J11*(MONTH($G11)-1)/12,""))),"")</f>
        <v/>
      </c>
    </row>
    <row r="12" spans="1:34" x14ac:dyDescent="0.25">
      <c r="A12">
        <f>A11+1</f>
        <v>7</v>
      </c>
      <c r="B12">
        <f>IF(C12="","",A12)</f>
        <v>7</v>
      </c>
      <c r="C12" s="4" t="s">
        <v>7</v>
      </c>
      <c r="D12" s="9"/>
      <c r="E12" s="4" t="s">
        <v>8</v>
      </c>
      <c r="F12" s="6">
        <v>43062</v>
      </c>
      <c r="G12" s="6">
        <f>IF(C12="","",IF(F12&lt;$C$1,$C$1,EOMONTH(F12,-1)+1))</f>
        <v>43040</v>
      </c>
      <c r="H12" s="15">
        <f>IFERROR(YEAR(G12),"")</f>
        <v>2017</v>
      </c>
      <c r="I12" s="7">
        <v>2000000</v>
      </c>
      <c r="J12" s="8">
        <f>IFERROR(1/K12,"")</f>
        <v>0.1</v>
      </c>
      <c r="K12" s="18">
        <f>IFERROR(VLOOKUP(E12,'Set up'!$C$5:$E$18,3,FALSE),"")</f>
        <v>10</v>
      </c>
      <c r="L12" s="63">
        <f>IFERROR(IF($H12=L$5,$I12*$J12*(12-MONTH($G12)+1)/12,IF(AND(L$5&gt;$H12,COUNT($L$5:L$5)&lt;$K12+1+$H12-$L$5),$I12*$J12,IF(AND(MONTH($G12)&gt;1,COUNT($L$5:L$5)=$K12+1+$H12-$L$5),$I12*$J12*(MONTH($G12)-1)/12,""))),"")</f>
        <v>33333.333333333336</v>
      </c>
      <c r="M12" s="63">
        <f>IFERROR(IF($H12=M$5,$I12*$J12*(12-MONTH($G12)+1)/12,IF(AND(M$5&gt;$H12,COUNT($L$5:M$5)&lt;$K12+1+$H12-$L$5),$I12*$J12,IF(AND(MONTH($G12)&gt;1,COUNT($L$5:M$5)=$K12+1+$H12-$L$5),$I12*$J12*(MONTH($G12)-1)/12,""))),"")</f>
        <v>200000</v>
      </c>
      <c r="N12" s="63">
        <f>IFERROR(IF($H12=N$5,$I12*$J12*(12-MONTH($G12)+1)/12,IF(AND(N$5&gt;$H12,COUNT($L$5:N$5)&lt;$K12+1+$H12-$L$5),$I12*$J12,IF(AND(MONTH($G12)&gt;1,COUNT($L$5:N$5)=$K12+1+$H12-$L$5),$I12*$J12*(MONTH($G12)-1)/12,""))),"")</f>
        <v>200000</v>
      </c>
      <c r="O12" s="63">
        <f>IFERROR(IF($H12=O$5,$I12*$J12*(12-MONTH($G12)+1)/12,IF(AND(O$5&gt;$H12,COUNT($L$5:O$5)&lt;$K12+1+$H12-$L$5),$I12*$J12,IF(AND(MONTH($G12)&gt;1,COUNT($L$5:O$5)=$K12+1+$H12-$L$5),$I12*$J12*(MONTH($G12)-1)/12,""))),"")</f>
        <v>200000</v>
      </c>
      <c r="P12" s="63">
        <f>IFERROR(IF($H12=P$5,$I12*$J12*(12-MONTH($G12)+1)/12,IF(AND(P$5&gt;$H12,COUNT($L$5:P$5)&lt;$K12+1+$H12-$L$5),$I12*$J12,IF(AND(MONTH($G12)&gt;1,COUNT($L$5:P$5)=$K12+1+$H12-$L$5),$I12*$J12*(MONTH($G12)-1)/12,""))),"")</f>
        <v>200000</v>
      </c>
      <c r="Q12" s="63">
        <f>IFERROR(IF($H12=Q$5,$I12*$J12*(12-MONTH($G12)+1)/12,IF(AND(Q$5&gt;$H12,COUNT($L$5:Q$5)&lt;$K12+1+$H12-$L$5),$I12*$J12,IF(AND(MONTH($G12)&gt;1,COUNT($L$5:Q$5)=$K12+1+$H12-$L$5),$I12*$J12*(MONTH($G12)-1)/12,""))),"")</f>
        <v>200000</v>
      </c>
      <c r="R12" s="63">
        <f>IFERROR(IF($H12=R$5,$I12*$J12*(12-MONTH($G12)+1)/12,IF(AND(R$5&gt;$H12,COUNT($L$5:R$5)&lt;$K12+1+$H12-$L$5),$I12*$J12,IF(AND(MONTH($G12)&gt;1,COUNT($L$5:R$5)=$K12+1+$H12-$L$5),$I12*$J12*(MONTH($G12)-1)/12,""))),"")</f>
        <v>200000</v>
      </c>
      <c r="S12" s="63">
        <f>IFERROR(IF($H12=S$5,$I12*$J12*(12-MONTH($G12)+1)/12,IF(AND(S$5&gt;$H12,COUNT($L$5:S$5)&lt;$K12+1+$H12-$L$5),$I12*$J12,IF(AND(MONTH($G12)&gt;1,COUNT($L$5:S$5)=$K12+1+$H12-$L$5),$I12*$J12*(MONTH($G12)-1)/12,""))),"")</f>
        <v>200000</v>
      </c>
      <c r="T12" s="63">
        <f>IFERROR(IF($H12=T$5,$I12*$J12*(12-MONTH($G12)+1)/12,IF(AND(T$5&gt;$H12,COUNT($L$5:T$5)&lt;$K12+1+$H12-$L$5),$I12*$J12,IF(AND(MONTH($G12)&gt;1,COUNT($L$5:T$5)=$K12+1+$H12-$L$5),$I12*$J12*(MONTH($G12)-1)/12,""))),"")</f>
        <v>200000</v>
      </c>
      <c r="U12" s="63">
        <f>IFERROR(IF($H12=U$5,$I12*$J12*(12-MONTH($G12)+1)/12,IF(AND(U$5&gt;$H12,COUNT($L$5:U$5)&lt;$K12+1+$H12-$L$5),$I12*$J12,IF(AND(MONTH($G12)&gt;1,COUNT($L$5:U$5)=$K12+1+$H12-$L$5),$I12*$J12*(MONTH($G12)-1)/12,""))),"")</f>
        <v>200000</v>
      </c>
      <c r="V12" s="63">
        <f>IFERROR(IF($H12=V$5,$I12*$J12*(12-MONTH($G12)+1)/12,IF(AND(V$5&gt;$H12,COUNT($L$5:V$5)&lt;$K12+1+$H12-$L$5),$I12*$J12,IF(AND(MONTH($G12)&gt;1,COUNT($L$5:V$5)=$K12+1+$H12-$L$5),$I12*$J12*(MONTH($G12)-1)/12,""))),"")</f>
        <v>166666.66666666666</v>
      </c>
      <c r="W12" s="63" t="str">
        <f>IFERROR(IF($H12=W$5,$I12*$J12*(12-MONTH($G12)+1)/12,IF(AND(W$5&gt;$H12,COUNT($L$5:W$5)&lt;$K12+1+$H12-$L$5),$I12*$J12,IF(AND(MONTH($G12)&gt;1,COUNT($L$5:W$5)=$K12+1+$H12-$L$5),$I12*$J12*(MONTH($G12)-1)/12,""))),"")</f>
        <v/>
      </c>
      <c r="X12" s="63" t="str">
        <f>IFERROR(IF($H12=X$5,$I12*$J12*(12-MONTH($G12)+1)/12,IF(AND(X$5&gt;$H12,COUNT($L$5:X$5)&lt;$K12+1+$H12-$L$5),$I12*$J12,IF(AND(MONTH($G12)&gt;1,COUNT($L$5:X$5)=$K12+1+$H12-$L$5),$I12*$J12*(MONTH($G12)-1)/12,""))),"")</f>
        <v/>
      </c>
      <c r="Y12" s="63" t="str">
        <f>IFERROR(IF($H12=Y$5,$I12*$J12*(12-MONTH($G12)+1)/12,IF(AND(Y$5&gt;$H12,COUNT($L$5:Y$5)&lt;$K12+1+$H12-$L$5),$I12*$J12,IF(AND(MONTH($G12)&gt;1,COUNT($L$5:Y$5)=$K12+1+$H12-$L$5),$I12*$J12*(MONTH($G12)-1)/12,""))),"")</f>
        <v/>
      </c>
      <c r="Z12" s="63" t="str">
        <f>IFERROR(IF($H12=Z$5,$I12*$J12*(12-MONTH($G12)+1)/12,IF(AND(Z$5&gt;$H12,COUNT($L$5:Z$5)&lt;$K12+1+$H12-$L$5),$I12*$J12,IF(AND(MONTH($G12)&gt;1,COUNT($L$5:Z$5)=$K12+1+$H12-$L$5),$I12*$J12*(MONTH($G12)-1)/12,""))),"")</f>
        <v/>
      </c>
      <c r="AA12" s="63" t="str">
        <f>IFERROR(IF($H12=AA$5,$I12*$J12*(12-MONTH($G12)+1)/12,IF(AND(AA$5&gt;$H12,COUNT($L$5:AA$5)&lt;$K12+1+$H12-$L$5),$I12*$J12,IF(AND(MONTH($G12)&gt;1,COUNT($L$5:AA$5)=$K12+1+$H12-$L$5),$I12*$J12*(MONTH($G12)-1)/12,""))),"")</f>
        <v/>
      </c>
      <c r="AB12" s="63" t="str">
        <f>IFERROR(IF($H12=AB$5,$I12*$J12*(12-MONTH($G12)+1)/12,IF(AND(AB$5&gt;$H12,COUNT($L$5:AB$5)&lt;$K12+1+$H12-$L$5),$I12*$J12,IF(AND(MONTH($G12)&gt;1,COUNT($L$5:AB$5)=$K12+1+$H12-$L$5),$I12*$J12*(MONTH($G12)-1)/12,""))),"")</f>
        <v/>
      </c>
      <c r="AC12" s="63">
        <f>SUM(L12:Y12)</f>
        <v>2000000.0000000002</v>
      </c>
      <c r="AD12" s="2" t="str">
        <f>IFERROR(IF($H12=AD$5,$I12*$J12*(12-MONTH($G12)+1)/12,IF(AND(AD$5&gt;$H12,COUNT($L$5:AD$5)&lt;$K12+1),$I12*$J12,IF(AND(MONTH($G12)&gt;1,COUNT($L$5:AD$5)=$K12+1),$I12*$J12*(MONTH($G12)-1)/12,""))),"")</f>
        <v/>
      </c>
      <c r="AE12" s="2" t="str">
        <f>IFERROR(IF($H12=AE$5,$I12*$J12*(12-MONTH($G12)+1)/12,IF(AND(AE$5&gt;$H12,COUNT($L$5:AE$5)&lt;$K12+1),$I12*$J12,IF(AND(MONTH($G12)&gt;1,COUNT($L$5:AE$5)=$K12+1),$I12*$J12*(MONTH($G12)-1)/12,""))),"")</f>
        <v/>
      </c>
      <c r="AF12" s="2" t="str">
        <f>IFERROR(IF($H12=AF$5,$I12*$J12*(12-MONTH($G12)+1)/12,IF(AND(AF$5&gt;$H12,COUNT($L$5:AF$5)&lt;$K12+1),$I12*$J12,IF(AND(MONTH($G12)&gt;1,COUNT($L$5:AF$5)=$K12+1),$I12*$J12*(MONTH($G12)-1)/12,""))),"")</f>
        <v/>
      </c>
    </row>
    <row r="13" spans="1:34" x14ac:dyDescent="0.25">
      <c r="A13">
        <f>A12+1</f>
        <v>8</v>
      </c>
      <c r="B13">
        <f>IF(C13="","",A13)</f>
        <v>8</v>
      </c>
      <c r="C13" s="4" t="s">
        <v>13</v>
      </c>
      <c r="D13" s="9"/>
      <c r="E13" s="4" t="s">
        <v>14</v>
      </c>
      <c r="F13" s="6">
        <v>43062</v>
      </c>
      <c r="G13" s="6">
        <f>IF(C13="","",IF(F13&lt;$C$1,$C$1,EOMONTH(F13,-1)+1))</f>
        <v>43040</v>
      </c>
      <c r="H13" s="15">
        <v>2020</v>
      </c>
      <c r="I13" s="7">
        <v>3220000</v>
      </c>
      <c r="J13" s="8">
        <f>IFERROR(1/K13,"")</f>
        <v>0.1</v>
      </c>
      <c r="K13" s="18">
        <f>IFERROR(VLOOKUP(E13,'Set up'!$C$5:$E$18,3,FALSE),"")</f>
        <v>10</v>
      </c>
      <c r="L13" s="63" t="str">
        <f>IFERROR(IF($H13=L$5,$I13*$J13*(12-MONTH($G13)+1)/12,IF(AND(L$5&gt;$H13,COUNT($L$5:L$5)&lt;$K13+1+$H13-$L$5),$I13*$J13,IF(AND(MONTH($G13)&gt;1,COUNT($L$5:L$5)=$K13+1+$H13-$L$5),$I13*$J13*(MONTH($G13)-1)/12,""))),"")</f>
        <v/>
      </c>
      <c r="M13" s="63" t="str">
        <f>IFERROR(IF($H13=M$5,$I13*$J13*(12-MONTH($G13)+1)/12,IF(AND(M$5&gt;$H13,COUNT($L$5:M$5)&lt;$K13+1+$H13-$L$5),$I13*$J13,IF(AND(MONTH($G13)&gt;1,COUNT($L$5:M$5)=$K13+1+$H13-$L$5),$I13*$J13*(MONTH($G13)-1)/12,""))),"")</f>
        <v/>
      </c>
      <c r="N13" s="63" t="str">
        <f>IFERROR(IF($H13=N$5,$I13*$J13*(12-MONTH($G13)+1)/12,IF(AND(N$5&gt;$H13,COUNT($L$5:N$5)&lt;$K13+1+$H13-$L$5),$I13*$J13,IF(AND(MONTH($G13)&gt;1,COUNT($L$5:N$5)=$K13+1+$H13-$L$5),$I13*$J13*(MONTH($G13)-1)/12,""))),"")</f>
        <v/>
      </c>
      <c r="O13" s="63">
        <f>IFERROR(IF($H13=O$5,$I13*$J13*(12-MONTH($G13)+1)/12,IF(AND(O$5&gt;$H13,COUNT($L$5:O$5)&lt;$K13+1+$H13-$L$5),$I13*$J13,IF(AND(MONTH($G13)&gt;1,COUNT($L$5:O$5)=$K13+1+$H13-$L$5),$I13*$J13*(MONTH($G13)-1)/12,""))),"")</f>
        <v>53666.666666666664</v>
      </c>
      <c r="P13" s="63">
        <f>IFERROR(IF($H13=P$5,$I13*$J13*(12-MONTH($G13)+1)/12,IF(AND(P$5&gt;$H13,COUNT($L$5:P$5)&lt;$K13+1+$H13-$L$5),$I13*$J13,IF(AND(MONTH($G13)&gt;1,COUNT($L$5:P$5)=$K13+1+$H13-$L$5),$I13*$J13*(MONTH($G13)-1)/12,""))),"")</f>
        <v>322000</v>
      </c>
      <c r="Q13" s="63">
        <f>IFERROR(IF($H13=Q$5,$I13*$J13*(12-MONTH($G13)+1)/12,IF(AND(Q$5&gt;$H13,COUNT($L$5:Q$5)&lt;$K13+1+$H13-$L$5),$I13*$J13,IF(AND(MONTH($G13)&gt;1,COUNT($L$5:Q$5)=$K13+1+$H13-$L$5),$I13*$J13*(MONTH($G13)-1)/12,""))),"")</f>
        <v>322000</v>
      </c>
      <c r="R13" s="63">
        <f>IFERROR(IF($H13=R$5,$I13*$J13*(12-MONTH($G13)+1)/12,IF(AND(R$5&gt;$H13,COUNT($L$5:R$5)&lt;$K13+1+$H13-$L$5),$I13*$J13,IF(AND(MONTH($G13)&gt;1,COUNT($L$5:R$5)=$K13+1+$H13-$L$5),$I13*$J13*(MONTH($G13)-1)/12,""))),"")</f>
        <v>322000</v>
      </c>
      <c r="S13" s="63">
        <f>IFERROR(IF($H13=S$5,$I13*$J13*(12-MONTH($G13)+1)/12,IF(AND(S$5&gt;$H13,COUNT($L$5:S$5)&lt;$K13+1+$H13-$L$5),$I13*$J13,IF(AND(MONTH($G13)&gt;1,COUNT($L$5:S$5)=$K13+1+$H13-$L$5),$I13*$J13*(MONTH($G13)-1)/12,""))),"")</f>
        <v>322000</v>
      </c>
      <c r="T13" s="63">
        <f>IFERROR(IF($H13=T$5,$I13*$J13*(12-MONTH($G13)+1)/12,IF(AND(T$5&gt;$H13,COUNT($L$5:T$5)&lt;$K13+1+$H13-$L$5),$I13*$J13,IF(AND(MONTH($G13)&gt;1,COUNT($L$5:T$5)=$K13+1+$H13-$L$5),$I13*$J13*(MONTH($G13)-1)/12,""))),"")</f>
        <v>322000</v>
      </c>
      <c r="U13" s="63">
        <f>IFERROR(IF($H13=U$5,$I13*$J13*(12-MONTH($G13)+1)/12,IF(AND(U$5&gt;$H13,COUNT($L$5:U$5)&lt;$K13+1+$H13-$L$5),$I13*$J13,IF(AND(MONTH($G13)&gt;1,COUNT($L$5:U$5)=$K13+1+$H13-$L$5),$I13*$J13*(MONTH($G13)-1)/12,""))),"")</f>
        <v>322000</v>
      </c>
      <c r="V13" s="63">
        <f>IFERROR(IF($H13=V$5,$I13*$J13*(12-MONTH($G13)+1)/12,IF(AND(V$5&gt;$H13,COUNT($L$5:V$5)&lt;$K13+1+$H13-$L$5),$I13*$J13,IF(AND(MONTH($G13)&gt;1,COUNT($L$5:V$5)=$K13+1+$H13-$L$5),$I13*$J13*(MONTH($G13)-1)/12,""))),"")</f>
        <v>322000</v>
      </c>
      <c r="W13" s="63">
        <f>IFERROR(IF($H13=W$5,$I13*$J13*(12-MONTH($G13)+1)/12,IF(AND(W$5&gt;$H13,COUNT($L$5:W$5)&lt;$K13+1+$H13-$L$5),$I13*$J13,IF(AND(MONTH($G13)&gt;1,COUNT($L$5:W$5)=$K13+1+$H13-$L$5),$I13*$J13*(MONTH($G13)-1)/12,""))),"")</f>
        <v>322000</v>
      </c>
      <c r="X13" s="63">
        <f>IFERROR(IF($H13=X$5,$I13*$J13*(12-MONTH($G13)+1)/12,IF(AND(X$5&gt;$H13,COUNT($L$5:X$5)&lt;$K13+1+$H13-$L$5),$I13*$J13,IF(AND(MONTH($G13)&gt;1,COUNT($L$5:X$5)=$K13+1+$H13-$L$5),$I13*$J13*(MONTH($G13)-1)/12,""))),"")</f>
        <v>322000</v>
      </c>
      <c r="Y13" s="63">
        <f>IFERROR(IF($H13=Y$5,$I13*$J13*(12-MONTH($G13)+1)/12,IF(AND(Y$5&gt;$H13,COUNT($L$5:Y$5)&lt;$K13+1+$H13-$L$5),$I13*$J13,IF(AND(MONTH($G13)&gt;1,COUNT($L$5:Y$5)=$K13+1+$H13-$L$5),$I13*$J13*(MONTH($G13)-1)/12,""))),"")</f>
        <v>268333.33333333331</v>
      </c>
      <c r="Z13" s="63" t="str">
        <f>IFERROR(IF($H13=Z$5,$I13*$J13*(12-MONTH($G13)+1)/12,IF(AND(Z$5&gt;$H13,COUNT($L$5:Z$5)&lt;$K13+1+$H13-$L$5),$I13*$J13,IF(AND(MONTH($G13)&gt;1,COUNT($L$5:Z$5)=$K13+1+$H13-$L$5),$I13*$J13*(MONTH($G13)-1)/12,""))),"")</f>
        <v/>
      </c>
      <c r="AA13" s="63" t="str">
        <f>IFERROR(IF($H13=AA$5,$I13*$J13*(12-MONTH($G13)+1)/12,IF(AND(AA$5&gt;$H13,COUNT($L$5:AA$5)&lt;$K13+1+$H13-$L$5),$I13*$J13,IF(AND(MONTH($G13)&gt;1,COUNT($L$5:AA$5)=$K13+1+$H13-$L$5),$I13*$J13*(MONTH($G13)-1)/12,""))),"")</f>
        <v/>
      </c>
      <c r="AB13" s="63" t="str">
        <f>IFERROR(IF($H13=AB$5,$I13*$J13*(12-MONTH($G13)+1)/12,IF(AND(AB$5&gt;$H13,COUNT($L$5:AB$5)&lt;$K13+1+$H13-$L$5),$I13*$J13,IF(AND(MONTH($G13)&gt;1,COUNT($L$5:AB$5)=$K13+1+$H13-$L$5),$I13*$J13*(MONTH($G13)-1)/12,""))),"")</f>
        <v/>
      </c>
      <c r="AC13" s="63">
        <f>SUM(L13:Y13)</f>
        <v>3220000.0000000005</v>
      </c>
      <c r="AD13" s="2" t="str">
        <f>IFERROR(IF($H13=AD$5,$I13*$J13*(12-MONTH($G13)+1)/12,IF(AND(AD$5&gt;$H13,COUNT($L$5:AD$5)&lt;$K13+1),$I13*$J13,IF(AND(MONTH($G13)&gt;1,COUNT($L$5:AD$5)=$K13+1),$I13*$J13*(MONTH($G13)-1)/12,""))),"")</f>
        <v/>
      </c>
      <c r="AE13" s="2" t="str">
        <f>IFERROR(IF($H13=AE$5,$I13*$J13*(12-MONTH($G13)+1)/12,IF(AND(AE$5&gt;$H13,COUNT($L$5:AE$5)&lt;$K13+1),$I13*$J13,IF(AND(MONTH($G13)&gt;1,COUNT($L$5:AE$5)=$K13+1),$I13*$J13*(MONTH($G13)-1)/12,""))),"")</f>
        <v/>
      </c>
      <c r="AF13" s="2" t="str">
        <f>IFERROR(IF($H13=AF$5,$I13*$J13*(12-MONTH($G13)+1)/12,IF(AND(AF$5&gt;$H13,COUNT($L$5:AF$5)&lt;$K13+1),$I13*$J13,IF(AND(MONTH($G13)&gt;1,COUNT($L$5:AF$5)=$K13+1),$I13*$J13*(MONTH($G13)-1)/12,""))),"")</f>
        <v/>
      </c>
    </row>
    <row r="14" spans="1:34" x14ac:dyDescent="0.25">
      <c r="A14">
        <f>A13+1</f>
        <v>9</v>
      </c>
      <c r="B14">
        <f>IF(C14="","",A14)</f>
        <v>9</v>
      </c>
      <c r="C14" s="4" t="s">
        <v>15</v>
      </c>
      <c r="D14" s="9"/>
      <c r="E14" s="4" t="s">
        <v>14</v>
      </c>
      <c r="F14" s="6">
        <v>43062</v>
      </c>
      <c r="G14" s="6">
        <f>IF(C14="","",IF(F14&lt;$C$1,$C$1,EOMONTH(F14,-1)+1))</f>
        <v>43040</v>
      </c>
      <c r="H14" s="15">
        <f>IFERROR(YEAR(G14),"")</f>
        <v>2017</v>
      </c>
      <c r="I14" s="7">
        <v>350000</v>
      </c>
      <c r="J14" s="8">
        <f>IFERROR(1/K14,"")</f>
        <v>0.1</v>
      </c>
      <c r="K14" s="18">
        <f>IFERROR(VLOOKUP(E14,'Set up'!$C$5:$E$18,3,FALSE),"")</f>
        <v>10</v>
      </c>
      <c r="L14" s="63">
        <f>IFERROR(IF($H14=L$5,$I14*$J14*(12-MONTH($G14)+1)/12,IF(AND(L$5&gt;$H14,COUNT($L$5:L$5)&lt;$K14+1+$H14-$L$5),$I14*$J14,IF(AND(MONTH($G14)&gt;1,COUNT($L$5:L$5)=$K14+1+$H14-$L$5),$I14*$J14*(MONTH($G14)-1)/12,""))),"")</f>
        <v>5833.333333333333</v>
      </c>
      <c r="M14" s="63">
        <f>IFERROR(IF($H14=M$5,$I14*$J14*(12-MONTH($G14)+1)/12,IF(AND(M$5&gt;$H14,COUNT($L$5:M$5)&lt;$K14+1+$H14-$L$5),$I14*$J14,IF(AND(MONTH($G14)&gt;1,COUNT($L$5:M$5)=$K14+1+$H14-$L$5),$I14*$J14*(MONTH($G14)-1)/12,""))),"")</f>
        <v>35000</v>
      </c>
      <c r="N14" s="63">
        <f>IFERROR(IF($H14=N$5,$I14*$J14*(12-MONTH($G14)+1)/12,IF(AND(N$5&gt;$H14,COUNT($L$5:N$5)&lt;$K14+1+$H14-$L$5),$I14*$J14,IF(AND(MONTH($G14)&gt;1,COUNT($L$5:N$5)=$K14+1+$H14-$L$5),$I14*$J14*(MONTH($G14)-1)/12,""))),"")</f>
        <v>35000</v>
      </c>
      <c r="O14" s="63">
        <f>IFERROR(IF($H14=O$5,$I14*$J14*(12-MONTH($G14)+1)/12,IF(AND(O$5&gt;$H14,COUNT($L$5:O$5)&lt;$K14+1+$H14-$L$5),$I14*$J14,IF(AND(MONTH($G14)&gt;1,COUNT($L$5:O$5)=$K14+1+$H14-$L$5),$I14*$J14*(MONTH($G14)-1)/12,""))),"")</f>
        <v>35000</v>
      </c>
      <c r="P14" s="63">
        <f>IFERROR(IF($H14=P$5,$I14*$J14*(12-MONTH($G14)+1)/12,IF(AND(P$5&gt;$H14,COUNT($L$5:P$5)&lt;$K14+1+$H14-$L$5),$I14*$J14,IF(AND(MONTH($G14)&gt;1,COUNT($L$5:P$5)=$K14+1+$H14-$L$5),$I14*$J14*(MONTH($G14)-1)/12,""))),"")</f>
        <v>35000</v>
      </c>
      <c r="Q14" s="63">
        <f>IFERROR(IF($H14=Q$5,$I14*$J14*(12-MONTH($G14)+1)/12,IF(AND(Q$5&gt;$H14,COUNT($L$5:Q$5)&lt;$K14+1+$H14-$L$5),$I14*$J14,IF(AND(MONTH($G14)&gt;1,COUNT($L$5:Q$5)=$K14+1+$H14-$L$5),$I14*$J14*(MONTH($G14)-1)/12,""))),"")</f>
        <v>35000</v>
      </c>
      <c r="R14" s="63">
        <f>IFERROR(IF($H14=R$5,$I14*$J14*(12-MONTH($G14)+1)/12,IF(AND(R$5&gt;$H14,COUNT($L$5:R$5)&lt;$K14+1+$H14-$L$5),$I14*$J14,IF(AND(MONTH($G14)&gt;1,COUNT($L$5:R$5)=$K14+1+$H14-$L$5),$I14*$J14*(MONTH($G14)-1)/12,""))),"")</f>
        <v>35000</v>
      </c>
      <c r="S14" s="63">
        <f>IFERROR(IF($H14=S$5,$I14*$J14*(12-MONTH($G14)+1)/12,IF(AND(S$5&gt;$H14,COUNT($L$5:S$5)&lt;$K14+1+$H14-$L$5),$I14*$J14,IF(AND(MONTH($G14)&gt;1,COUNT($L$5:S$5)=$K14+1+$H14-$L$5),$I14*$J14*(MONTH($G14)-1)/12,""))),"")</f>
        <v>35000</v>
      </c>
      <c r="T14" s="63">
        <f>IFERROR(IF($H14=T$5,$I14*$J14*(12-MONTH($G14)+1)/12,IF(AND(T$5&gt;$H14,COUNT($L$5:T$5)&lt;$K14+1+$H14-$L$5),$I14*$J14,IF(AND(MONTH($G14)&gt;1,COUNT($L$5:T$5)=$K14+1+$H14-$L$5),$I14*$J14*(MONTH($G14)-1)/12,""))),"")</f>
        <v>35000</v>
      </c>
      <c r="U14" s="63">
        <f>IFERROR(IF($H14=U$5,$I14*$J14*(12-MONTH($G14)+1)/12,IF(AND(U$5&gt;$H14,COUNT($L$5:U$5)&lt;$K14+1+$H14-$L$5),$I14*$J14,IF(AND(MONTH($G14)&gt;1,COUNT($L$5:U$5)=$K14+1+$H14-$L$5),$I14*$J14*(MONTH($G14)-1)/12,""))),"")</f>
        <v>35000</v>
      </c>
      <c r="V14" s="63">
        <f>IFERROR(IF($H14=V$5,$I14*$J14*(12-MONTH($G14)+1)/12,IF(AND(V$5&gt;$H14,COUNT($L$5:V$5)&lt;$K14+1+$H14-$L$5),$I14*$J14,IF(AND(MONTH($G14)&gt;1,COUNT($L$5:V$5)=$K14+1+$H14-$L$5),$I14*$J14*(MONTH($G14)-1)/12,""))),"")</f>
        <v>29166.666666666668</v>
      </c>
      <c r="W14" s="63" t="str">
        <f>IFERROR(IF($H14=W$5,$I14*$J14*(12-MONTH($G14)+1)/12,IF(AND(W$5&gt;$H14,COUNT($L$5:W$5)&lt;$K14+1+$H14-$L$5),$I14*$J14,IF(AND(MONTH($G14)&gt;1,COUNT($L$5:W$5)=$K14+1+$H14-$L$5),$I14*$J14*(MONTH($G14)-1)/12,""))),"")</f>
        <v/>
      </c>
      <c r="X14" s="63" t="str">
        <f>IFERROR(IF($H14=X$5,$I14*$J14*(12-MONTH($G14)+1)/12,IF(AND(X$5&gt;$H14,COUNT($L$5:X$5)&lt;$K14+1+$H14-$L$5),$I14*$J14,IF(AND(MONTH($G14)&gt;1,COUNT($L$5:X$5)=$K14+1+$H14-$L$5),$I14*$J14*(MONTH($G14)-1)/12,""))),"")</f>
        <v/>
      </c>
      <c r="Y14" s="63" t="str">
        <f>IFERROR(IF($H14=Y$5,$I14*$J14*(12-MONTH($G14)+1)/12,IF(AND(Y$5&gt;$H14,COUNT($L$5:Y$5)&lt;$K14+1+$H14-$L$5),$I14*$J14,IF(AND(MONTH($G14)&gt;1,COUNT($L$5:Y$5)=$K14+1+$H14-$L$5),$I14*$J14*(MONTH($G14)-1)/12,""))),"")</f>
        <v/>
      </c>
      <c r="Z14" s="63" t="str">
        <f>IFERROR(IF($H14=Z$5,$I14*$J14*(12-MONTH($G14)+1)/12,IF(AND(Z$5&gt;$H14,COUNT($L$5:Z$5)&lt;$K14+1+$H14-$L$5),$I14*$J14,IF(AND(MONTH($G14)&gt;1,COUNT($L$5:Z$5)=$K14+1+$H14-$L$5),$I14*$J14*(MONTH($G14)-1)/12,""))),"")</f>
        <v/>
      </c>
      <c r="AA14" s="63" t="str">
        <f>IFERROR(IF($H14=AA$5,$I14*$J14*(12-MONTH($G14)+1)/12,IF(AND(AA$5&gt;$H14,COUNT($L$5:AA$5)&lt;$K14+1+$H14-$L$5),$I14*$J14,IF(AND(MONTH($G14)&gt;1,COUNT($L$5:AA$5)=$K14+1+$H14-$L$5),$I14*$J14*(MONTH($G14)-1)/12,""))),"")</f>
        <v/>
      </c>
      <c r="AB14" s="63" t="str">
        <f>IFERROR(IF($H14=AB$5,$I14*$J14*(12-MONTH($G14)+1)/12,IF(AND(AB$5&gt;$H14,COUNT($L$5:AB$5)&lt;$K14+1+$H14-$L$5),$I14*$J14,IF(AND(MONTH($G14)&gt;1,COUNT($L$5:AB$5)=$K14+1+$H14-$L$5),$I14*$J14*(MONTH($G14)-1)/12,""))),"")</f>
        <v/>
      </c>
      <c r="AC14" s="63">
        <f>SUM(L14:Y14)</f>
        <v>350000.00000000006</v>
      </c>
      <c r="AD14" s="2" t="str">
        <f>IFERROR(IF($H14=AD$5,$I14*$J14*(12-MONTH($G14)+1)/12,IF(AND(AD$5&gt;$H14,COUNT($L$5:AD$5)&lt;$K14+1),$I14*$J14,IF(AND(MONTH($G14)&gt;1,COUNT($L$5:AD$5)=$K14+1),$I14*$J14*(MONTH($G14)-1)/12,""))),"")</f>
        <v/>
      </c>
      <c r="AE14" s="2" t="str">
        <f>IFERROR(IF($H14=AE$5,$I14*$J14*(12-MONTH($G14)+1)/12,IF(AND(AE$5&gt;$H14,COUNT($L$5:AE$5)&lt;$K14+1),$I14*$J14,IF(AND(MONTH($G14)&gt;1,COUNT($L$5:AE$5)=$K14+1),$I14*$J14*(MONTH($G14)-1)/12,""))),"")</f>
        <v/>
      </c>
      <c r="AF14" s="2" t="str">
        <f>IFERROR(IF($H14=AF$5,$I14*$J14*(12-MONTH($G14)+1)/12,IF(AND(AF$5&gt;$H14,COUNT($L$5:AF$5)&lt;$K14+1),$I14*$J14,IF(AND(MONTH($G14)&gt;1,COUNT($L$5:AF$5)=$K14+1),$I14*$J14*(MONTH($G14)-1)/12,""))),"")</f>
        <v/>
      </c>
    </row>
    <row r="15" spans="1:34" x14ac:dyDescent="0.25">
      <c r="A15">
        <f>A14+1</f>
        <v>10</v>
      </c>
      <c r="B15">
        <f>IF(C15="","",A15)</f>
        <v>10</v>
      </c>
      <c r="C15" s="4" t="s">
        <v>16</v>
      </c>
      <c r="D15" s="9"/>
      <c r="E15" s="4" t="s">
        <v>17</v>
      </c>
      <c r="F15" s="6">
        <v>43066</v>
      </c>
      <c r="G15" s="6">
        <f>IF(C15="","",IF(F15&lt;$C$1,$C$1,EOMONTH(F15,-1)+1))</f>
        <v>43040</v>
      </c>
      <c r="H15" s="15">
        <f>IFERROR(YEAR(G15),"")</f>
        <v>2017</v>
      </c>
      <c r="I15" s="7">
        <v>336000</v>
      </c>
      <c r="J15" s="8">
        <f>IFERROR(1/K15,"")</f>
        <v>0.2</v>
      </c>
      <c r="K15" s="18">
        <f>IFERROR(VLOOKUP(E15,'Set up'!$C$5:$E$18,3,FALSE),"")</f>
        <v>5</v>
      </c>
      <c r="L15" s="63">
        <f>IFERROR(IF($H15=L$5,$I15*$J15*(12-MONTH($G15)+1)/12,IF(AND(L$5&gt;$H15,COUNT($L$5:L$5)&lt;$K15+1+$H15-$L$5),$I15*$J15,IF(AND(MONTH($G15)&gt;1,COUNT($L$5:L$5)=$K15+1+$H15-$L$5),$I15*$J15*(MONTH($G15)-1)/12,""))),"")</f>
        <v>11200</v>
      </c>
      <c r="M15" s="63">
        <f>IFERROR(IF($H15=M$5,$I15*$J15*(12-MONTH($G15)+1)/12,IF(AND(M$5&gt;$H15,COUNT($L$5:M$5)&lt;$K15+1+$H15-$L$5),$I15*$J15,IF(AND(MONTH($G15)&gt;1,COUNT($L$5:M$5)=$K15+1+$H15-$L$5),$I15*$J15*(MONTH($G15)-1)/12,""))),"")</f>
        <v>67200</v>
      </c>
      <c r="N15" s="63">
        <f>IFERROR(IF($H15=N$5,$I15*$J15*(12-MONTH($G15)+1)/12,IF(AND(N$5&gt;$H15,COUNT($L$5:N$5)&lt;$K15+1+$H15-$L$5),$I15*$J15,IF(AND(MONTH($G15)&gt;1,COUNT($L$5:N$5)=$K15+1+$H15-$L$5),$I15*$J15*(MONTH($G15)-1)/12,""))),"")</f>
        <v>67200</v>
      </c>
      <c r="O15" s="63">
        <f>IFERROR(IF($H15=O$5,$I15*$J15*(12-MONTH($G15)+1)/12,IF(AND(O$5&gt;$H15,COUNT($L$5:O$5)&lt;$K15+1+$H15-$L$5),$I15*$J15,IF(AND(MONTH($G15)&gt;1,COUNT($L$5:O$5)=$K15+1+$H15-$L$5),$I15*$J15*(MONTH($G15)-1)/12,""))),"")</f>
        <v>67200</v>
      </c>
      <c r="P15" s="63">
        <f>IFERROR(IF($H15=P$5,$I15*$J15*(12-MONTH($G15)+1)/12,IF(AND(P$5&gt;$H15,COUNT($L$5:P$5)&lt;$K15+1+$H15-$L$5),$I15*$J15,IF(AND(MONTH($G15)&gt;1,COUNT($L$5:P$5)=$K15+1+$H15-$L$5),$I15*$J15*(MONTH($G15)-1)/12,""))),"")</f>
        <v>67200</v>
      </c>
      <c r="Q15" s="63">
        <f>IFERROR(IF($H15=Q$5,$I15*$J15*(12-MONTH($G15)+1)/12,IF(AND(Q$5&gt;$H15,COUNT($L$5:Q$5)&lt;$K15+1+$H15-$L$5),$I15*$J15,IF(AND(MONTH($G15)&gt;1,COUNT($L$5:Q$5)=$K15+1+$H15-$L$5),$I15*$J15*(MONTH($G15)-1)/12,""))),"")</f>
        <v>56000</v>
      </c>
      <c r="R15" s="63" t="str">
        <f>IFERROR(IF($H15=R$5,$I15*$J15*(12-MONTH($G15)+1)/12,IF(AND(R$5&gt;$H15,COUNT($L$5:R$5)&lt;$K15+1+$H15-$L$5),$I15*$J15,IF(AND(MONTH($G15)&gt;1,COUNT($L$5:R$5)=$K15+1+$H15-$L$5),$I15*$J15*(MONTH($G15)-1)/12,""))),"")</f>
        <v/>
      </c>
      <c r="S15" s="63" t="str">
        <f>IFERROR(IF($H15=S$5,$I15*$J15*(12-MONTH($G15)+1)/12,IF(AND(S$5&gt;$H15,COUNT($L$5:S$5)&lt;$K15+1+$H15-$L$5),$I15*$J15,IF(AND(MONTH($G15)&gt;1,COUNT($L$5:S$5)=$K15+1+$H15-$L$5),$I15*$J15*(MONTH($G15)-1)/12,""))),"")</f>
        <v/>
      </c>
      <c r="T15" s="63" t="str">
        <f>IFERROR(IF($H15=T$5,$I15*$J15*(12-MONTH($G15)+1)/12,IF(AND(T$5&gt;$H15,COUNT($L$5:T$5)&lt;$K15+1+$H15-$L$5),$I15*$J15,IF(AND(MONTH($G15)&gt;1,COUNT($L$5:T$5)=$K15+1+$H15-$L$5),$I15*$J15*(MONTH($G15)-1)/12,""))),"")</f>
        <v/>
      </c>
      <c r="U15" s="63" t="str">
        <f>IFERROR(IF($H15=U$5,$I15*$J15*(12-MONTH($G15)+1)/12,IF(AND(U$5&gt;$H15,COUNT($L$5:U$5)&lt;$K15+1+$H15-$L$5),$I15*$J15,IF(AND(MONTH($G15)&gt;1,COUNT($L$5:U$5)=$K15+1+$H15-$L$5),$I15*$J15*(MONTH($G15)-1)/12,""))),"")</f>
        <v/>
      </c>
      <c r="V15" s="63" t="str">
        <f>IFERROR(IF($H15=V$5,$I15*$J15*(12-MONTH($G15)+1)/12,IF(AND(V$5&gt;$H15,COUNT($L$5:V$5)&lt;$K15+1+$H15-$L$5),$I15*$J15,IF(AND(MONTH($G15)&gt;1,COUNT($L$5:V$5)=$K15+1+$H15-$L$5),$I15*$J15*(MONTH($G15)-1)/12,""))),"")</f>
        <v/>
      </c>
      <c r="W15" s="63" t="str">
        <f>IFERROR(IF($H15=W$5,$I15*$J15*(12-MONTH($G15)+1)/12,IF(AND(W$5&gt;$H15,COUNT($L$5:W$5)&lt;$K15+1+$H15-$L$5),$I15*$J15,IF(AND(MONTH($G15)&gt;1,COUNT($L$5:W$5)=$K15+1+$H15-$L$5),$I15*$J15*(MONTH($G15)-1)/12,""))),"")</f>
        <v/>
      </c>
      <c r="X15" s="63" t="str">
        <f>IFERROR(IF($H15=X$5,$I15*$J15*(12-MONTH($G15)+1)/12,IF(AND(X$5&gt;$H15,COUNT($L$5:X$5)&lt;$K15+1+$H15-$L$5),$I15*$J15,IF(AND(MONTH($G15)&gt;1,COUNT($L$5:X$5)=$K15+1+$H15-$L$5),$I15*$J15*(MONTH($G15)-1)/12,""))),"")</f>
        <v/>
      </c>
      <c r="Y15" s="63" t="str">
        <f>IFERROR(IF($H15=Y$5,$I15*$J15*(12-MONTH($G15)+1)/12,IF(AND(Y$5&gt;$H15,COUNT($L$5:Y$5)&lt;$K15+1+$H15-$L$5),$I15*$J15,IF(AND(MONTH($G15)&gt;1,COUNT($L$5:Y$5)=$K15+1+$H15-$L$5),$I15*$J15*(MONTH($G15)-1)/12,""))),"")</f>
        <v/>
      </c>
      <c r="Z15" s="63" t="str">
        <f>IFERROR(IF($H15=Z$5,$I15*$J15*(12-MONTH($G15)+1)/12,IF(AND(Z$5&gt;$H15,COUNT($L$5:Z$5)&lt;$K15+1+$H15-$L$5),$I15*$J15,IF(AND(MONTH($G15)&gt;1,COUNT($L$5:Z$5)=$K15+1+$H15-$L$5),$I15*$J15*(MONTH($G15)-1)/12,""))),"")</f>
        <v/>
      </c>
      <c r="AA15" s="63" t="str">
        <f>IFERROR(IF($H15=AA$5,$I15*$J15*(12-MONTH($G15)+1)/12,IF(AND(AA$5&gt;$H15,COUNT($L$5:AA$5)&lt;$K15+1+$H15-$L$5),$I15*$J15,IF(AND(MONTH($G15)&gt;1,COUNT($L$5:AA$5)=$K15+1+$H15-$L$5),$I15*$J15*(MONTH($G15)-1)/12,""))),"")</f>
        <v/>
      </c>
      <c r="AB15" s="63" t="str">
        <f>IFERROR(IF($H15=AB$5,$I15*$J15*(12-MONTH($G15)+1)/12,IF(AND(AB$5&gt;$H15,COUNT($L$5:AB$5)&lt;$K15+1+$H15-$L$5),$I15*$J15,IF(AND(MONTH($G15)&gt;1,COUNT($L$5:AB$5)=$K15+1+$H15-$L$5),$I15*$J15*(MONTH($G15)-1)/12,""))),"")</f>
        <v/>
      </c>
      <c r="AC15" s="63">
        <f>SUM(L15:Y15)</f>
        <v>336000</v>
      </c>
      <c r="AD15" s="2" t="str">
        <f>IFERROR(IF($H15=AD$5,$I15*$J15*(12-MONTH($G15)+1)/12,IF(AND(AD$5&gt;$H15,COUNT($L$5:AD$5)&lt;$K15+1),$I15*$J15,IF(AND(MONTH($G15)&gt;1,COUNT($L$5:AD$5)=$K15+1),$I15*$J15*(MONTH($G15)-1)/12,""))),"")</f>
        <v/>
      </c>
      <c r="AE15" s="2" t="str">
        <f>IFERROR(IF($H15=AE$5,$I15*$J15*(12-MONTH($G15)+1)/12,IF(AND(AE$5&gt;$H15,COUNT($L$5:AE$5)&lt;$K15+1),$I15*$J15,IF(AND(MONTH($G15)&gt;1,COUNT($L$5:AE$5)=$K15+1),$I15*$J15*(MONTH($G15)-1)/12,""))),"")</f>
        <v/>
      </c>
      <c r="AF15" s="2" t="str">
        <f>IFERROR(IF($H15=AF$5,$I15*$J15*(12-MONTH($G15)+1)/12,IF(AND(AF$5&gt;$H15,COUNT($L$5:AF$5)&lt;$K15+1),$I15*$J15,IF(AND(MONTH($G15)&gt;1,COUNT($L$5:AF$5)=$K15+1),$I15*$J15*(MONTH($G15)-1)/12,""))),"")</f>
        <v/>
      </c>
    </row>
    <row r="16" spans="1:34" x14ac:dyDescent="0.25">
      <c r="A16">
        <f>A15+1</f>
        <v>11</v>
      </c>
      <c r="B16">
        <f>IF(C16="","",A16)</f>
        <v>11</v>
      </c>
      <c r="C16" s="4" t="s">
        <v>18</v>
      </c>
      <c r="D16" s="9"/>
      <c r="E16" s="4" t="s">
        <v>14</v>
      </c>
      <c r="F16" s="6">
        <v>43066</v>
      </c>
      <c r="G16" s="6">
        <f>IF(C16="","",IF(F16&lt;$C$1,$C$1,EOMONTH(F16,-1)+1))</f>
        <v>43040</v>
      </c>
      <c r="H16" s="15">
        <f>IFERROR(YEAR(G16),"")</f>
        <v>2017</v>
      </c>
      <c r="I16" s="7">
        <v>260000</v>
      </c>
      <c r="J16" s="8">
        <f>IFERROR(1/K16,"")</f>
        <v>0.1</v>
      </c>
      <c r="K16" s="18">
        <f>IFERROR(VLOOKUP(E16,'Set up'!$C$5:$E$18,3,FALSE),"")</f>
        <v>10</v>
      </c>
      <c r="L16" s="63">
        <f>IFERROR(IF($H16=L$5,$I16*$J16*(12-MONTH($G16)+1)/12,IF(AND(L$5&gt;$H16,COUNT($L$5:L$5)&lt;$K16+1+$H16-$L$5),$I16*$J16,IF(AND(MONTH($G16)&gt;1,COUNT($L$5:L$5)=$K16+1+$H16-$L$5),$I16*$J16*(MONTH($G16)-1)/12,""))),"")</f>
        <v>4333.333333333333</v>
      </c>
      <c r="M16" s="63">
        <f>IFERROR(IF($H16=M$5,$I16*$J16*(12-MONTH($G16)+1)/12,IF(AND(M$5&gt;$H16,COUNT($L$5:M$5)&lt;$K16+1+$H16-$L$5),$I16*$J16,IF(AND(MONTH($G16)&gt;1,COUNT($L$5:M$5)=$K16+1+$H16-$L$5),$I16*$J16*(MONTH($G16)-1)/12,""))),"")</f>
        <v>26000</v>
      </c>
      <c r="N16" s="63">
        <f>IFERROR(IF($H16=N$5,$I16*$J16*(12-MONTH($G16)+1)/12,IF(AND(N$5&gt;$H16,COUNT($L$5:N$5)&lt;$K16+1+$H16-$L$5),$I16*$J16,IF(AND(MONTH($G16)&gt;1,COUNT($L$5:N$5)=$K16+1+$H16-$L$5),$I16*$J16*(MONTH($G16)-1)/12,""))),"")</f>
        <v>26000</v>
      </c>
      <c r="O16" s="63">
        <f>IFERROR(IF($H16=O$5,$I16*$J16*(12-MONTH($G16)+1)/12,IF(AND(O$5&gt;$H16,COUNT($L$5:O$5)&lt;$K16+1+$H16-$L$5),$I16*$J16,IF(AND(MONTH($G16)&gt;1,COUNT($L$5:O$5)=$K16+1+$H16-$L$5),$I16*$J16*(MONTH($G16)-1)/12,""))),"")</f>
        <v>26000</v>
      </c>
      <c r="P16" s="63">
        <f>IFERROR(IF($H16=P$5,$I16*$J16*(12-MONTH($G16)+1)/12,IF(AND(P$5&gt;$H16,COUNT($L$5:P$5)&lt;$K16+1+$H16-$L$5),$I16*$J16,IF(AND(MONTH($G16)&gt;1,COUNT($L$5:P$5)=$K16+1+$H16-$L$5),$I16*$J16*(MONTH($G16)-1)/12,""))),"")</f>
        <v>26000</v>
      </c>
      <c r="Q16" s="63">
        <f>IFERROR(IF($H16=Q$5,$I16*$J16*(12-MONTH($G16)+1)/12,IF(AND(Q$5&gt;$H16,COUNT($L$5:Q$5)&lt;$K16+1+$H16-$L$5),$I16*$J16,IF(AND(MONTH($G16)&gt;1,COUNT($L$5:Q$5)=$K16+1+$H16-$L$5),$I16*$J16*(MONTH($G16)-1)/12,""))),"")</f>
        <v>26000</v>
      </c>
      <c r="R16" s="63">
        <f>IFERROR(IF($H16=R$5,$I16*$J16*(12-MONTH($G16)+1)/12,IF(AND(R$5&gt;$H16,COUNT($L$5:R$5)&lt;$K16+1+$H16-$L$5),$I16*$J16,IF(AND(MONTH($G16)&gt;1,COUNT($L$5:R$5)=$K16+1+$H16-$L$5),$I16*$J16*(MONTH($G16)-1)/12,""))),"")</f>
        <v>26000</v>
      </c>
      <c r="S16" s="63">
        <f>IFERROR(IF($H16=S$5,$I16*$J16*(12-MONTH($G16)+1)/12,IF(AND(S$5&gt;$H16,COUNT($L$5:S$5)&lt;$K16+1+$H16-$L$5),$I16*$J16,IF(AND(MONTH($G16)&gt;1,COUNT($L$5:S$5)=$K16+1+$H16-$L$5),$I16*$J16*(MONTH($G16)-1)/12,""))),"")</f>
        <v>26000</v>
      </c>
      <c r="T16" s="63">
        <f>IFERROR(IF($H16=T$5,$I16*$J16*(12-MONTH($G16)+1)/12,IF(AND(T$5&gt;$H16,COUNT($L$5:T$5)&lt;$K16+1+$H16-$L$5),$I16*$J16,IF(AND(MONTH($G16)&gt;1,COUNT($L$5:T$5)=$K16+1+$H16-$L$5),$I16*$J16*(MONTH($G16)-1)/12,""))),"")</f>
        <v>26000</v>
      </c>
      <c r="U16" s="63">
        <f>IFERROR(IF($H16=U$5,$I16*$J16*(12-MONTH($G16)+1)/12,IF(AND(U$5&gt;$H16,COUNT($L$5:U$5)&lt;$K16+1+$H16-$L$5),$I16*$J16,IF(AND(MONTH($G16)&gt;1,COUNT($L$5:U$5)=$K16+1+$H16-$L$5),$I16*$J16*(MONTH($G16)-1)/12,""))),"")</f>
        <v>26000</v>
      </c>
      <c r="V16" s="63">
        <f>IFERROR(IF($H16=V$5,$I16*$J16*(12-MONTH($G16)+1)/12,IF(AND(V$5&gt;$H16,COUNT($L$5:V$5)&lt;$K16+1+$H16-$L$5),$I16*$J16,IF(AND(MONTH($G16)&gt;1,COUNT($L$5:V$5)=$K16+1+$H16-$L$5),$I16*$J16*(MONTH($G16)-1)/12,""))),"")</f>
        <v>21666.666666666668</v>
      </c>
      <c r="W16" s="63" t="str">
        <f>IFERROR(IF($H16=W$5,$I16*$J16*(12-MONTH($G16)+1)/12,IF(AND(W$5&gt;$H16,COUNT($L$5:W$5)&lt;$K16+1+$H16-$L$5),$I16*$J16,IF(AND(MONTH($G16)&gt;1,COUNT($L$5:W$5)=$K16+1+$H16-$L$5),$I16*$J16*(MONTH($G16)-1)/12,""))),"")</f>
        <v/>
      </c>
      <c r="X16" s="63" t="str">
        <f>IFERROR(IF($H16=X$5,$I16*$J16*(12-MONTH($G16)+1)/12,IF(AND(X$5&gt;$H16,COUNT($L$5:X$5)&lt;$K16+1+$H16-$L$5),$I16*$J16,IF(AND(MONTH($G16)&gt;1,COUNT($L$5:X$5)=$K16+1+$H16-$L$5),$I16*$J16*(MONTH($G16)-1)/12,""))),"")</f>
        <v/>
      </c>
      <c r="Y16" s="63" t="str">
        <f>IFERROR(IF($H16=Y$5,$I16*$J16*(12-MONTH($G16)+1)/12,IF(AND(Y$5&gt;$H16,COUNT($L$5:Y$5)&lt;$K16+1+$H16-$L$5),$I16*$J16,IF(AND(MONTH($G16)&gt;1,COUNT($L$5:Y$5)=$K16+1+$H16-$L$5),$I16*$J16*(MONTH($G16)-1)/12,""))),"")</f>
        <v/>
      </c>
      <c r="Z16" s="63" t="str">
        <f>IFERROR(IF($H16=Z$5,$I16*$J16*(12-MONTH($G16)+1)/12,IF(AND(Z$5&gt;$H16,COUNT($L$5:Z$5)&lt;$K16+1+$H16-$L$5),$I16*$J16,IF(AND(MONTH($G16)&gt;1,COUNT($L$5:Z$5)=$K16+1+$H16-$L$5),$I16*$J16*(MONTH($G16)-1)/12,""))),"")</f>
        <v/>
      </c>
      <c r="AA16" s="63" t="str">
        <f>IFERROR(IF($H16=AA$5,$I16*$J16*(12-MONTH($G16)+1)/12,IF(AND(AA$5&gt;$H16,COUNT($L$5:AA$5)&lt;$K16+1+$H16-$L$5),$I16*$J16,IF(AND(MONTH($G16)&gt;1,COUNT($L$5:AA$5)=$K16+1+$H16-$L$5),$I16*$J16*(MONTH($G16)-1)/12,""))),"")</f>
        <v/>
      </c>
      <c r="AB16" s="63" t="str">
        <f>IFERROR(IF($H16=AB$5,$I16*$J16*(12-MONTH($G16)+1)/12,IF(AND(AB$5&gt;$H16,COUNT($L$5:AB$5)&lt;$K16+1+$H16-$L$5),$I16*$J16,IF(AND(MONTH($G16)&gt;1,COUNT($L$5:AB$5)=$K16+1+$H16-$L$5),$I16*$J16*(MONTH($G16)-1)/12,""))),"")</f>
        <v/>
      </c>
      <c r="AC16" s="63">
        <f>SUM(L16:Y16)</f>
        <v>259999.99999999997</v>
      </c>
      <c r="AD16" s="2" t="str">
        <f>IFERROR(IF($H16=AD$5,$I16*$J16*(12-MONTH($G16)+1)/12,IF(AND(AD$5&gt;$H16,COUNT($L$5:AD$5)&lt;$K16+1),$I16*$J16,IF(AND(MONTH($G16)&gt;1,COUNT($L$5:AD$5)=$K16+1),$I16*$J16*(MONTH($G16)-1)/12,""))),"")</f>
        <v/>
      </c>
      <c r="AE16" s="2" t="str">
        <f>IFERROR(IF($H16=AE$5,$I16*$J16*(12-MONTH($G16)+1)/12,IF(AND(AE$5&gt;$H16,COUNT($L$5:AE$5)&lt;$K16+1),$I16*$J16,IF(AND(MONTH($G16)&gt;1,COUNT($L$5:AE$5)=$K16+1),$I16*$J16*(MONTH($G16)-1)/12,""))),"")</f>
        <v/>
      </c>
      <c r="AF16" s="2" t="str">
        <f>IFERROR(IF($H16=AF$5,$I16*$J16*(12-MONTH($G16)+1)/12,IF(AND(AF$5&gt;$H16,COUNT($L$5:AF$5)&lt;$K16+1),$I16*$J16,IF(AND(MONTH($G16)&gt;1,COUNT($L$5:AF$5)=$K16+1),$I16*$J16*(MONTH($G16)-1)/12,""))),"")</f>
        <v/>
      </c>
    </row>
    <row r="17" spans="1:32" x14ac:dyDescent="0.25">
      <c r="A17">
        <f>A16+1</f>
        <v>12</v>
      </c>
      <c r="B17">
        <f>IF(C17="","",A17)</f>
        <v>12</v>
      </c>
      <c r="C17" s="4" t="s">
        <v>19</v>
      </c>
      <c r="D17" s="9"/>
      <c r="E17" s="4" t="s">
        <v>14</v>
      </c>
      <c r="F17" s="6">
        <v>43066</v>
      </c>
      <c r="G17" s="6">
        <f>IF(C17="","",IF(F17&lt;$C$1,$C$1,EOMONTH(F17,-1)+1))</f>
        <v>43040</v>
      </c>
      <c r="H17" s="15">
        <f>IFERROR(YEAR(G17),"")</f>
        <v>2017</v>
      </c>
      <c r="I17" s="7">
        <v>300000</v>
      </c>
      <c r="J17" s="8">
        <f>IFERROR(1/K17,"")</f>
        <v>0.1</v>
      </c>
      <c r="K17" s="18">
        <f>IFERROR(VLOOKUP(E17,'Set up'!$C$5:$E$18,3,FALSE),"")</f>
        <v>10</v>
      </c>
      <c r="L17" s="63">
        <f>IFERROR(IF($H17=L$5,$I17*$J17*(12-MONTH($G17)+1)/12,IF(AND(L$5&gt;$H17,COUNT($L$5:L$5)&lt;$K17+1+$H17-$L$5),$I17*$J17,IF(AND(MONTH($G17)&gt;1,COUNT($L$5:L$5)=$K17+1+$H17-$L$5),$I17*$J17*(MONTH($G17)-1)/12,""))),"")</f>
        <v>5000</v>
      </c>
      <c r="M17" s="63">
        <f>IFERROR(IF($H17=M$5,$I17*$J17*(12-MONTH($G17)+1)/12,IF(AND(M$5&gt;$H17,COUNT($L$5:M$5)&lt;$K17+1+$H17-$L$5),$I17*$J17,IF(AND(MONTH($G17)&gt;1,COUNT($L$5:M$5)=$K17+1+$H17-$L$5),$I17*$J17*(MONTH($G17)-1)/12,""))),"")</f>
        <v>30000</v>
      </c>
      <c r="N17" s="63">
        <f>IFERROR(IF($H17=N$5,$I17*$J17*(12-MONTH($G17)+1)/12,IF(AND(N$5&gt;$H17,COUNT($L$5:N$5)&lt;$K17+1+$H17-$L$5),$I17*$J17,IF(AND(MONTH($G17)&gt;1,COUNT($L$5:N$5)=$K17+1+$H17-$L$5),$I17*$J17*(MONTH($G17)-1)/12,""))),"")</f>
        <v>30000</v>
      </c>
      <c r="O17" s="63">
        <f>IFERROR(IF($H17=O$5,$I17*$J17*(12-MONTH($G17)+1)/12,IF(AND(O$5&gt;$H17,COUNT($L$5:O$5)&lt;$K17+1+$H17-$L$5),$I17*$J17,IF(AND(MONTH($G17)&gt;1,COUNT($L$5:O$5)=$K17+1+$H17-$L$5),$I17*$J17*(MONTH($G17)-1)/12,""))),"")</f>
        <v>30000</v>
      </c>
      <c r="P17" s="63">
        <f>IFERROR(IF($H17=P$5,$I17*$J17*(12-MONTH($G17)+1)/12,IF(AND(P$5&gt;$H17,COUNT($L$5:P$5)&lt;$K17+1+$H17-$L$5),$I17*$J17,IF(AND(MONTH($G17)&gt;1,COUNT($L$5:P$5)=$K17+1+$H17-$L$5),$I17*$J17*(MONTH($G17)-1)/12,""))),"")</f>
        <v>30000</v>
      </c>
      <c r="Q17" s="63">
        <f>IFERROR(IF($H17=Q$5,$I17*$J17*(12-MONTH($G17)+1)/12,IF(AND(Q$5&gt;$H17,COUNT($L$5:Q$5)&lt;$K17+1+$H17-$L$5),$I17*$J17,IF(AND(MONTH($G17)&gt;1,COUNT($L$5:Q$5)=$K17+1+$H17-$L$5),$I17*$J17*(MONTH($G17)-1)/12,""))),"")</f>
        <v>30000</v>
      </c>
      <c r="R17" s="63">
        <f>IFERROR(IF($H17=R$5,$I17*$J17*(12-MONTH($G17)+1)/12,IF(AND(R$5&gt;$H17,COUNT($L$5:R$5)&lt;$K17+1+$H17-$L$5),$I17*$J17,IF(AND(MONTH($G17)&gt;1,COUNT($L$5:R$5)=$K17+1+$H17-$L$5),$I17*$J17*(MONTH($G17)-1)/12,""))),"")</f>
        <v>30000</v>
      </c>
      <c r="S17" s="63">
        <f>IFERROR(IF($H17=S$5,$I17*$J17*(12-MONTH($G17)+1)/12,IF(AND(S$5&gt;$H17,COUNT($L$5:S$5)&lt;$K17+1+$H17-$L$5),$I17*$J17,IF(AND(MONTH($G17)&gt;1,COUNT($L$5:S$5)=$K17+1+$H17-$L$5),$I17*$J17*(MONTH($G17)-1)/12,""))),"")</f>
        <v>30000</v>
      </c>
      <c r="T17" s="63">
        <f>IFERROR(IF($H17=T$5,$I17*$J17*(12-MONTH($G17)+1)/12,IF(AND(T$5&gt;$H17,COUNT($L$5:T$5)&lt;$K17+1+$H17-$L$5),$I17*$J17,IF(AND(MONTH($G17)&gt;1,COUNT($L$5:T$5)=$K17+1+$H17-$L$5),$I17*$J17*(MONTH($G17)-1)/12,""))),"")</f>
        <v>30000</v>
      </c>
      <c r="U17" s="63">
        <f>IFERROR(IF($H17=U$5,$I17*$J17*(12-MONTH($G17)+1)/12,IF(AND(U$5&gt;$H17,COUNT($L$5:U$5)&lt;$K17+1+$H17-$L$5),$I17*$J17,IF(AND(MONTH($G17)&gt;1,COUNT($L$5:U$5)=$K17+1+$H17-$L$5),$I17*$J17*(MONTH($G17)-1)/12,""))),"")</f>
        <v>30000</v>
      </c>
      <c r="V17" s="63">
        <f>IFERROR(IF($H17=V$5,$I17*$J17*(12-MONTH($G17)+1)/12,IF(AND(V$5&gt;$H17,COUNT($L$5:V$5)&lt;$K17+1+$H17-$L$5),$I17*$J17,IF(AND(MONTH($G17)&gt;1,COUNT($L$5:V$5)=$K17+1+$H17-$L$5),$I17*$J17*(MONTH($G17)-1)/12,""))),"")</f>
        <v>25000</v>
      </c>
      <c r="W17" s="63" t="str">
        <f>IFERROR(IF($H17=W$5,$I17*$J17*(12-MONTH($G17)+1)/12,IF(AND(W$5&gt;$H17,COUNT($L$5:W$5)&lt;$K17+1+$H17-$L$5),$I17*$J17,IF(AND(MONTH($G17)&gt;1,COUNT($L$5:W$5)=$K17+1+$H17-$L$5),$I17*$J17*(MONTH($G17)-1)/12,""))),"")</f>
        <v/>
      </c>
      <c r="X17" s="63" t="str">
        <f>IFERROR(IF($H17=X$5,$I17*$J17*(12-MONTH($G17)+1)/12,IF(AND(X$5&gt;$H17,COUNT($L$5:X$5)&lt;$K17+1+$H17-$L$5),$I17*$J17,IF(AND(MONTH($G17)&gt;1,COUNT($L$5:X$5)=$K17+1+$H17-$L$5),$I17*$J17*(MONTH($G17)-1)/12,""))),"")</f>
        <v/>
      </c>
      <c r="Y17" s="63" t="str">
        <f>IFERROR(IF($H17=Y$5,$I17*$J17*(12-MONTH($G17)+1)/12,IF(AND(Y$5&gt;$H17,COUNT($L$5:Y$5)&lt;$K17+1+$H17-$L$5),$I17*$J17,IF(AND(MONTH($G17)&gt;1,COUNT($L$5:Y$5)=$K17+1+$H17-$L$5),$I17*$J17*(MONTH($G17)-1)/12,""))),"")</f>
        <v/>
      </c>
      <c r="Z17" s="63" t="str">
        <f>IFERROR(IF($H17=Z$5,$I17*$J17*(12-MONTH($G17)+1)/12,IF(AND(Z$5&gt;$H17,COUNT($L$5:Z$5)&lt;$K17+1+$H17-$L$5),$I17*$J17,IF(AND(MONTH($G17)&gt;1,COUNT($L$5:Z$5)=$K17+1+$H17-$L$5),$I17*$J17*(MONTH($G17)-1)/12,""))),"")</f>
        <v/>
      </c>
      <c r="AA17" s="63" t="str">
        <f>IFERROR(IF($H17=AA$5,$I17*$J17*(12-MONTH($G17)+1)/12,IF(AND(AA$5&gt;$H17,COUNT($L$5:AA$5)&lt;$K17+1+$H17-$L$5),$I17*$J17,IF(AND(MONTH($G17)&gt;1,COUNT($L$5:AA$5)=$K17+1+$H17-$L$5),$I17*$J17*(MONTH($G17)-1)/12,""))),"")</f>
        <v/>
      </c>
      <c r="AB17" s="63" t="str">
        <f>IFERROR(IF($H17=AB$5,$I17*$J17*(12-MONTH($G17)+1)/12,IF(AND(AB$5&gt;$H17,COUNT($L$5:AB$5)&lt;$K17+1+$H17-$L$5),$I17*$J17,IF(AND(MONTH($G17)&gt;1,COUNT($L$5:AB$5)=$K17+1+$H17-$L$5),$I17*$J17*(MONTH($G17)-1)/12,""))),"")</f>
        <v/>
      </c>
      <c r="AC17" s="63">
        <f>SUM(L17:Y17)</f>
        <v>300000</v>
      </c>
      <c r="AD17" s="2" t="str">
        <f>IFERROR(IF($H17=AD$5,$I17*$J17*(12-MONTH($G17)+1)/12,IF(AND(AD$5&gt;$H17,COUNT($L$5:AD$5)&lt;$K17+1),$I17*$J17,IF(AND(MONTH($G17)&gt;1,COUNT($L$5:AD$5)=$K17+1),$I17*$J17*(MONTH($G17)-1)/12,""))),"")</f>
        <v/>
      </c>
      <c r="AE17" s="2" t="str">
        <f>IFERROR(IF($H17=AE$5,$I17*$J17*(12-MONTH($G17)+1)/12,IF(AND(AE$5&gt;$H17,COUNT($L$5:AE$5)&lt;$K17+1),$I17*$J17,IF(AND(MONTH($G17)&gt;1,COUNT($L$5:AE$5)=$K17+1),$I17*$J17*(MONTH($G17)-1)/12,""))),"")</f>
        <v/>
      </c>
      <c r="AF17" s="2" t="str">
        <f>IFERROR(IF($H17=AF$5,$I17*$J17*(12-MONTH($G17)+1)/12,IF(AND(AF$5&gt;$H17,COUNT($L$5:AF$5)&lt;$K17+1),$I17*$J17,IF(AND(MONTH($G17)&gt;1,COUNT($L$5:AF$5)=$K17+1),$I17*$J17*(MONTH($G17)-1)/12,""))),"")</f>
        <v/>
      </c>
    </row>
    <row r="18" spans="1:32" x14ac:dyDescent="0.25">
      <c r="A18">
        <f>A17+1</f>
        <v>13</v>
      </c>
      <c r="B18">
        <f>IF(C18="","",A18)</f>
        <v>13</v>
      </c>
      <c r="C18" s="4" t="s">
        <v>20</v>
      </c>
      <c r="D18" s="9"/>
      <c r="E18" s="4" t="s">
        <v>17</v>
      </c>
      <c r="F18" s="6">
        <v>43066</v>
      </c>
      <c r="G18" s="6">
        <f>IF(C18="","",IF(F18&lt;$C$1,$C$1,EOMONTH(F18,-1)+1))</f>
        <v>43040</v>
      </c>
      <c r="H18" s="15">
        <f>IFERROR(YEAR(G18),"")</f>
        <v>2017</v>
      </c>
      <c r="I18" s="7">
        <v>150000</v>
      </c>
      <c r="J18" s="8">
        <f>IFERROR(1/K18,"")</f>
        <v>0.2</v>
      </c>
      <c r="K18" s="18">
        <f>IFERROR(VLOOKUP(E18,'Set up'!$C$5:$E$18,3,FALSE),"")</f>
        <v>5</v>
      </c>
      <c r="L18" s="63">
        <f>IFERROR(IF($H18=L$5,$I18*$J18*(12-MONTH($G18)+1)/12,IF(AND(L$5&gt;$H18,COUNT($L$5:L$5)&lt;$K18+1+$H18-$L$5),$I18*$J18,IF(AND(MONTH($G18)&gt;1,COUNT($L$5:L$5)=$K18+1+$H18-$L$5),$I18*$J18*(MONTH($G18)-1)/12,""))),"")</f>
        <v>5000</v>
      </c>
      <c r="M18" s="63">
        <f>IFERROR(IF($H18=M$5,$I18*$J18*(12-MONTH($G18)+1)/12,IF(AND(M$5&gt;$H18,COUNT($L$5:M$5)&lt;$K18+1+$H18-$L$5),$I18*$J18,IF(AND(MONTH($G18)&gt;1,COUNT($L$5:M$5)=$K18+1+$H18-$L$5),$I18*$J18*(MONTH($G18)-1)/12,""))),"")</f>
        <v>30000</v>
      </c>
      <c r="N18" s="63">
        <f>IFERROR(IF($H18=N$5,$I18*$J18*(12-MONTH($G18)+1)/12,IF(AND(N$5&gt;$H18,COUNT($L$5:N$5)&lt;$K18+1+$H18-$L$5),$I18*$J18,IF(AND(MONTH($G18)&gt;1,COUNT($L$5:N$5)=$K18+1+$H18-$L$5),$I18*$J18*(MONTH($G18)-1)/12,""))),"")</f>
        <v>30000</v>
      </c>
      <c r="O18" s="63">
        <f>IFERROR(IF($H18=O$5,$I18*$J18*(12-MONTH($G18)+1)/12,IF(AND(O$5&gt;$H18,COUNT($L$5:O$5)&lt;$K18+1+$H18-$L$5),$I18*$J18,IF(AND(MONTH($G18)&gt;1,COUNT($L$5:O$5)=$K18+1+$H18-$L$5),$I18*$J18*(MONTH($G18)-1)/12,""))),"")</f>
        <v>30000</v>
      </c>
      <c r="P18" s="63">
        <f>IFERROR(IF($H18=P$5,$I18*$J18*(12-MONTH($G18)+1)/12,IF(AND(P$5&gt;$H18,COUNT($L$5:P$5)&lt;$K18+1+$H18-$L$5),$I18*$J18,IF(AND(MONTH($G18)&gt;1,COUNT($L$5:P$5)=$K18+1+$H18-$L$5),$I18*$J18*(MONTH($G18)-1)/12,""))),"")</f>
        <v>30000</v>
      </c>
      <c r="Q18" s="63">
        <f>IFERROR(IF($H18=Q$5,$I18*$J18*(12-MONTH($G18)+1)/12,IF(AND(Q$5&gt;$H18,COUNT($L$5:Q$5)&lt;$K18+1+$H18-$L$5),$I18*$J18,IF(AND(MONTH($G18)&gt;1,COUNT($L$5:Q$5)=$K18+1+$H18-$L$5),$I18*$J18*(MONTH($G18)-1)/12,""))),"")</f>
        <v>25000</v>
      </c>
      <c r="R18" s="63" t="str">
        <f>IFERROR(IF($H18=R$5,$I18*$J18*(12-MONTH($G18)+1)/12,IF(AND(R$5&gt;$H18,COUNT($L$5:R$5)&lt;$K18+1+$H18-$L$5),$I18*$J18,IF(AND(MONTH($G18)&gt;1,COUNT($L$5:R$5)=$K18+1+$H18-$L$5),$I18*$J18*(MONTH($G18)-1)/12,""))),"")</f>
        <v/>
      </c>
      <c r="S18" s="63" t="str">
        <f>IFERROR(IF($H18=S$5,$I18*$J18*(12-MONTH($G18)+1)/12,IF(AND(S$5&gt;$H18,COUNT($L$5:S$5)&lt;$K18+1+$H18-$L$5),$I18*$J18,IF(AND(MONTH($G18)&gt;1,COUNT($L$5:S$5)=$K18+1+$H18-$L$5),$I18*$J18*(MONTH($G18)-1)/12,""))),"")</f>
        <v/>
      </c>
      <c r="T18" s="63" t="str">
        <f>IFERROR(IF($H18=T$5,$I18*$J18*(12-MONTH($G18)+1)/12,IF(AND(T$5&gt;$H18,COUNT($L$5:T$5)&lt;$K18+1+$H18-$L$5),$I18*$J18,IF(AND(MONTH($G18)&gt;1,COUNT($L$5:T$5)=$K18+1+$H18-$L$5),$I18*$J18*(MONTH($G18)-1)/12,""))),"")</f>
        <v/>
      </c>
      <c r="U18" s="63" t="str">
        <f>IFERROR(IF($H18=U$5,$I18*$J18*(12-MONTH($G18)+1)/12,IF(AND(U$5&gt;$H18,COUNT($L$5:U$5)&lt;$K18+1+$H18-$L$5),$I18*$J18,IF(AND(MONTH($G18)&gt;1,COUNT($L$5:U$5)=$K18+1+$H18-$L$5),$I18*$J18*(MONTH($G18)-1)/12,""))),"")</f>
        <v/>
      </c>
      <c r="V18" s="63" t="str">
        <f>IFERROR(IF($H18=V$5,$I18*$J18*(12-MONTH($G18)+1)/12,IF(AND(V$5&gt;$H18,COUNT($L$5:V$5)&lt;$K18+1+$H18-$L$5),$I18*$J18,IF(AND(MONTH($G18)&gt;1,COUNT($L$5:V$5)=$K18+1+$H18-$L$5),$I18*$J18*(MONTH($G18)-1)/12,""))),"")</f>
        <v/>
      </c>
      <c r="W18" s="63" t="str">
        <f>IFERROR(IF($H18=W$5,$I18*$J18*(12-MONTH($G18)+1)/12,IF(AND(W$5&gt;$H18,COUNT($L$5:W$5)&lt;$K18+1+$H18-$L$5),$I18*$J18,IF(AND(MONTH($G18)&gt;1,COUNT($L$5:W$5)=$K18+1+$H18-$L$5),$I18*$J18*(MONTH($G18)-1)/12,""))),"")</f>
        <v/>
      </c>
      <c r="X18" s="63" t="str">
        <f>IFERROR(IF($H18=X$5,$I18*$J18*(12-MONTH($G18)+1)/12,IF(AND(X$5&gt;$H18,COUNT($L$5:X$5)&lt;$K18+1+$H18-$L$5),$I18*$J18,IF(AND(MONTH($G18)&gt;1,COUNT($L$5:X$5)=$K18+1+$H18-$L$5),$I18*$J18*(MONTH($G18)-1)/12,""))),"")</f>
        <v/>
      </c>
      <c r="Y18" s="63" t="str">
        <f>IFERROR(IF($H18=Y$5,$I18*$J18*(12-MONTH($G18)+1)/12,IF(AND(Y$5&gt;$H18,COUNT($L$5:Y$5)&lt;$K18+1+$H18-$L$5),$I18*$J18,IF(AND(MONTH($G18)&gt;1,COUNT($L$5:Y$5)=$K18+1+$H18-$L$5),$I18*$J18*(MONTH($G18)-1)/12,""))),"")</f>
        <v/>
      </c>
      <c r="Z18" s="63" t="str">
        <f>IFERROR(IF($H18=Z$5,$I18*$J18*(12-MONTH($G18)+1)/12,IF(AND(Z$5&gt;$H18,COUNT($L$5:Z$5)&lt;$K18+1+$H18-$L$5),$I18*$J18,IF(AND(MONTH($G18)&gt;1,COUNT($L$5:Z$5)=$K18+1+$H18-$L$5),$I18*$J18*(MONTH($G18)-1)/12,""))),"")</f>
        <v/>
      </c>
      <c r="AA18" s="63" t="str">
        <f>IFERROR(IF($H18=AA$5,$I18*$J18*(12-MONTH($G18)+1)/12,IF(AND(AA$5&gt;$H18,COUNT($L$5:AA$5)&lt;$K18+1+$H18-$L$5),$I18*$J18,IF(AND(MONTH($G18)&gt;1,COUNT($L$5:AA$5)=$K18+1+$H18-$L$5),$I18*$J18*(MONTH($G18)-1)/12,""))),"")</f>
        <v/>
      </c>
      <c r="AB18" s="63" t="str">
        <f>IFERROR(IF($H18=AB$5,$I18*$J18*(12-MONTH($G18)+1)/12,IF(AND(AB$5&gt;$H18,COUNT($L$5:AB$5)&lt;$K18+1+$H18-$L$5),$I18*$J18,IF(AND(MONTH($G18)&gt;1,COUNT($L$5:AB$5)=$K18+1+$H18-$L$5),$I18*$J18*(MONTH($G18)-1)/12,""))),"")</f>
        <v/>
      </c>
      <c r="AC18" s="63">
        <f>SUM(L18:Y18)</f>
        <v>150000</v>
      </c>
      <c r="AD18" s="2" t="str">
        <f>IFERROR(IF($H18=AD$5,$I18*$J18*(12-MONTH($G18)+1)/12,IF(AND(AD$5&gt;$H18,COUNT($L$5:AD$5)&lt;$K18+1),$I18*$J18,IF(AND(MONTH($G18)&gt;1,COUNT($L$5:AD$5)=$K18+1),$I18*$J18*(MONTH($G18)-1)/12,""))),"")</f>
        <v/>
      </c>
      <c r="AE18" s="2" t="str">
        <f>IFERROR(IF($H18=AE$5,$I18*$J18*(12-MONTH($G18)+1)/12,IF(AND(AE$5&gt;$H18,COUNT($L$5:AE$5)&lt;$K18+1),$I18*$J18,IF(AND(MONTH($G18)&gt;1,COUNT($L$5:AE$5)=$K18+1),$I18*$J18*(MONTH($G18)-1)/12,""))),"")</f>
        <v/>
      </c>
      <c r="AF18" s="2" t="str">
        <f>IFERROR(IF($H18=AF$5,$I18*$J18*(12-MONTH($G18)+1)/12,IF(AND(AF$5&gt;$H18,COUNT($L$5:AF$5)&lt;$K18+1),$I18*$J18,IF(AND(MONTH($G18)&gt;1,COUNT($L$5:AF$5)=$K18+1),$I18*$J18*(MONTH($G18)-1)/12,""))),"")</f>
        <v/>
      </c>
    </row>
    <row r="19" spans="1:32" x14ac:dyDescent="0.25">
      <c r="A19">
        <f>A18+1</f>
        <v>14</v>
      </c>
      <c r="B19" t="str">
        <f>IF(C19="","",A19)</f>
        <v/>
      </c>
      <c r="C19" s="4"/>
      <c r="D19" s="9"/>
      <c r="E19" s="4"/>
      <c r="F19" s="6"/>
      <c r="G19" s="6" t="str">
        <f>IF(C19="","",IF(F19&lt;$C$1,$C$1,EOMONTH(F19,-1)+1))</f>
        <v/>
      </c>
      <c r="H19" s="15" t="str">
        <f>IFERROR(YEAR(G19),"")</f>
        <v/>
      </c>
      <c r="I19" s="7"/>
      <c r="J19" s="8" t="str">
        <f>IFERROR(1/K19,"")</f>
        <v/>
      </c>
      <c r="K19" s="18" t="str">
        <f>IFERROR(VLOOKUP(E19,'Set up'!$C$5:$E$18,3,FALSE),"")</f>
        <v/>
      </c>
      <c r="L19" s="63" t="str">
        <f>IFERROR(IF($H19=L$5,$I19*$J19*(12-MONTH($G19)+1)/12,IF(AND(L$5&gt;$H19,COUNT($L$5:L$5)&lt;$K19+1+$H19-$L$5),$I19*$J19,IF(AND(MONTH($G19)&gt;1,COUNT($L$5:L$5)=$K19+1+$H19-$L$5),$I19*$J19*(MONTH($G19)-1)/12,""))),"")</f>
        <v/>
      </c>
      <c r="M19" s="63" t="str">
        <f>IFERROR(IF($H19=M$5,$I19*$J19*(12-MONTH($G19)+1)/12,IF(AND(M$5&gt;$H19,COUNT($L$5:M$5)&lt;$K19+1+$H19-$L$5),$I19*$J19,IF(AND(MONTH($G19)&gt;1,COUNT($L$5:M$5)=$K19+1+$H19-$L$5),$I19*$J19*(MONTH($G19)-1)/12,""))),"")</f>
        <v/>
      </c>
      <c r="N19" s="63" t="str">
        <f>IFERROR(IF($H19=N$5,$I19*$J19*(12-MONTH($G19)+1)/12,IF(AND(N$5&gt;$H19,COUNT($L$5:N$5)&lt;$K19+1+$H19-$L$5),$I19*$J19,IF(AND(MONTH($G19)&gt;1,COUNT($L$5:N$5)=$K19+1+$H19-$L$5),$I19*$J19*(MONTH($G19)-1)/12,""))),"")</f>
        <v/>
      </c>
      <c r="O19" s="63" t="str">
        <f>IFERROR(IF($H19=O$5,$I19*$J19*(12-MONTH($G19)+1)/12,IF(AND(O$5&gt;$H19,COUNT($L$5:O$5)&lt;$K19+1+$H19-$L$5),$I19*$J19,IF(AND(MONTH($G19)&gt;1,COUNT($L$5:O$5)=$K19+1+$H19-$L$5),$I19*$J19*(MONTH($G19)-1)/12,""))),"")</f>
        <v/>
      </c>
      <c r="P19" s="63" t="str">
        <f>IFERROR(IF($H19=P$5,$I19*$J19*(12-MONTH($G19)+1)/12,IF(AND(P$5&gt;$H19,COUNT($L$5:P$5)&lt;$K19+1+$H19-$L$5),$I19*$J19,IF(AND(MONTH($G19)&gt;1,COUNT($L$5:P$5)=$K19+1+$H19-$L$5),$I19*$J19*(MONTH($G19)-1)/12,""))),"")</f>
        <v/>
      </c>
      <c r="Q19" s="63" t="str">
        <f>IFERROR(IF($H19=Q$5,$I19*$J19*(12-MONTH($G19)+1)/12,IF(AND(Q$5&gt;$H19,COUNT($L$5:Q$5)&lt;$K19+1+$H19-$L$5),$I19*$J19,IF(AND(MONTH($G19)&gt;1,COUNT($L$5:Q$5)=$K19+1+$H19-$L$5),$I19*$J19*(MONTH($G19)-1)/12,""))),"")</f>
        <v/>
      </c>
      <c r="R19" s="63" t="str">
        <f>IFERROR(IF($H19=R$5,$I19*$J19*(12-MONTH($G19)+1)/12,IF(AND(R$5&gt;$H19,COUNT($L$5:R$5)&lt;$K19+1+$H19-$L$5),$I19*$J19,IF(AND(MONTH($G19)&gt;1,COUNT($L$5:R$5)=$K19+1+$H19-$L$5),$I19*$J19*(MONTH($G19)-1)/12,""))),"")</f>
        <v/>
      </c>
      <c r="S19" s="63" t="str">
        <f>IFERROR(IF($H19=S$5,$I19*$J19*(12-MONTH($G19)+1)/12,IF(AND(S$5&gt;$H19,COUNT($L$5:S$5)&lt;$K19+1+$H19-$L$5),$I19*$J19,IF(AND(MONTH($G19)&gt;1,COUNT($L$5:S$5)=$K19+1+$H19-$L$5),$I19*$J19*(MONTH($G19)-1)/12,""))),"")</f>
        <v/>
      </c>
      <c r="T19" s="63" t="str">
        <f>IFERROR(IF($H19=T$5,$I19*$J19*(12-MONTH($G19)+1)/12,IF(AND(T$5&gt;$H19,COUNT($L$5:T$5)&lt;$K19+1+$H19-$L$5),$I19*$J19,IF(AND(MONTH($G19)&gt;1,COUNT($L$5:T$5)=$K19+1+$H19-$L$5),$I19*$J19*(MONTH($G19)-1)/12,""))),"")</f>
        <v/>
      </c>
      <c r="U19" s="63" t="str">
        <f>IFERROR(IF($H19=U$5,$I19*$J19*(12-MONTH($G19)+1)/12,IF(AND(U$5&gt;$H19,COUNT($L$5:U$5)&lt;$K19+1+$H19-$L$5),$I19*$J19,IF(AND(MONTH($G19)&gt;1,COUNT($L$5:U$5)=$K19+1+$H19-$L$5),$I19*$J19*(MONTH($G19)-1)/12,""))),"")</f>
        <v/>
      </c>
      <c r="V19" s="63" t="str">
        <f>IFERROR(IF($H19=V$5,$I19*$J19*(12-MONTH($G19)+1)/12,IF(AND(V$5&gt;$H19,COUNT($L$5:V$5)&lt;$K19+1+$H19-$L$5),$I19*$J19,IF(AND(MONTH($G19)&gt;1,COUNT($L$5:V$5)=$K19+1+$H19-$L$5),$I19*$J19*(MONTH($G19)-1)/12,""))),"")</f>
        <v/>
      </c>
      <c r="W19" s="63" t="str">
        <f>IFERROR(IF($H19=W$5,$I19*$J19*(12-MONTH($G19)+1)/12,IF(AND(W$5&gt;$H19,COUNT($L$5:W$5)&lt;$K19+1+$H19-$L$5),$I19*$J19,IF(AND(MONTH($G19)&gt;1,COUNT($L$5:W$5)=$K19+1+$H19-$L$5),$I19*$J19*(MONTH($G19)-1)/12,""))),"")</f>
        <v/>
      </c>
      <c r="X19" s="63" t="str">
        <f>IFERROR(IF($H19=X$5,$I19*$J19*(12-MONTH($G19)+1)/12,IF(AND(X$5&gt;$H19,COUNT($L$5:X$5)&lt;$K19+1+$H19-$L$5),$I19*$J19,IF(AND(MONTH($G19)&gt;1,COUNT($L$5:X$5)=$K19+1+$H19-$L$5),$I19*$J19*(MONTH($G19)-1)/12,""))),"")</f>
        <v/>
      </c>
      <c r="Y19" s="63" t="str">
        <f>IFERROR(IF($H19=Y$5,$I19*$J19*(12-MONTH($G19)+1)/12,IF(AND(Y$5&gt;$H19,COUNT($L$5:Y$5)&lt;$K19+1+$H19-$L$5),$I19*$J19,IF(AND(MONTH($G19)&gt;1,COUNT($L$5:Y$5)=$K19+1+$H19-$L$5),$I19*$J19*(MONTH($G19)-1)/12,""))),"")</f>
        <v/>
      </c>
      <c r="Z19" s="63" t="str">
        <f>IFERROR(IF($H19=Z$5,$I19*$J19*(12-MONTH($G19)+1)/12,IF(AND(Z$5&gt;$H19,COUNT($L$5:Z$5)&lt;$K19+1+$H19-$L$5),$I19*$J19,IF(AND(MONTH($G19)&gt;1,COUNT($L$5:Z$5)=$K19+1+$H19-$L$5),$I19*$J19*(MONTH($G19)-1)/12,""))),"")</f>
        <v/>
      </c>
      <c r="AA19" s="63" t="str">
        <f>IFERROR(IF($H19=AA$5,$I19*$J19*(12-MONTH($G19)+1)/12,IF(AND(AA$5&gt;$H19,COUNT($L$5:AA$5)&lt;$K19+1+$H19-$L$5),$I19*$J19,IF(AND(MONTH($G19)&gt;1,COUNT($L$5:AA$5)=$K19+1+$H19-$L$5),$I19*$J19*(MONTH($G19)-1)/12,""))),"")</f>
        <v/>
      </c>
      <c r="AB19" s="63" t="str">
        <f>IFERROR(IF($H19=AB$5,$I19*$J19*(12-MONTH($G19)+1)/12,IF(AND(AB$5&gt;$H19,COUNT($L$5:AB$5)&lt;$K19+1+$H19-$L$5),$I19*$J19,IF(AND(MONTH($G19)&gt;1,COUNT($L$5:AB$5)=$K19+1+$H19-$L$5),$I19*$J19*(MONTH($G19)-1)/12,""))),"")</f>
        <v/>
      </c>
      <c r="AC19" s="63">
        <f>SUM(L19:Y19)</f>
        <v>0</v>
      </c>
      <c r="AD19" s="2" t="str">
        <f>IFERROR(IF($H19=AD$5,$I19*$J19*(12-MONTH($G19)+1)/12,IF(AND(AD$5&gt;$H19,COUNT($L$5:AD$5)&lt;$K19+1),$I19*$J19,IF(AND(MONTH($G19)&gt;1,COUNT($L$5:AD$5)=$K19+1),$I19*$J19*(MONTH($G19)-1)/12,""))),"")</f>
        <v/>
      </c>
      <c r="AE19" s="2" t="str">
        <f>IFERROR(IF($H19=AE$5,$I19*$J19*(12-MONTH($G19)+1)/12,IF(AND(AE$5&gt;$H19,COUNT($L$5:AE$5)&lt;$K19+1),$I19*$J19,IF(AND(MONTH($G19)&gt;1,COUNT($L$5:AE$5)=$K19+1),$I19*$J19*(MONTH($G19)-1)/12,""))),"")</f>
        <v/>
      </c>
      <c r="AF19" s="2" t="str">
        <f>IFERROR(IF($H19=AF$5,$I19*$J19*(12-MONTH($G19)+1)/12,IF(AND(AF$5&gt;$H19,COUNT($L$5:AF$5)&lt;$K19+1),$I19*$J19,IF(AND(MONTH($G19)&gt;1,COUNT($L$5:AF$5)=$K19+1),$I19*$J19*(MONTH($G19)-1)/12,""))),"")</f>
        <v/>
      </c>
    </row>
    <row r="20" spans="1:32" x14ac:dyDescent="0.25">
      <c r="A20">
        <f>A19+1</f>
        <v>15</v>
      </c>
      <c r="B20" t="str">
        <f>IF(C20="","",A20)</f>
        <v/>
      </c>
      <c r="C20" s="4"/>
      <c r="D20" s="9"/>
      <c r="E20" s="4"/>
      <c r="F20" s="6"/>
      <c r="G20" s="6" t="str">
        <f>IF(C20="","",IF(F20&lt;$C$1,$C$1,EOMONTH(F20,-1)+1))</f>
        <v/>
      </c>
      <c r="H20" s="15" t="str">
        <f>IFERROR(YEAR(G20),"")</f>
        <v/>
      </c>
      <c r="I20" s="7"/>
      <c r="J20" s="8" t="str">
        <f>IFERROR(1/K20,"")</f>
        <v/>
      </c>
      <c r="K20" s="18" t="str">
        <f>IFERROR(VLOOKUP(E20,'Set up'!$C$5:$E$18,3,FALSE),"")</f>
        <v/>
      </c>
      <c r="L20" s="63" t="str">
        <f>IFERROR(IF($H20=L$5,$I20*$J20*(12-MONTH($G20)+1)/12,IF(AND(L$5&gt;$H20,COUNT($L$5:L$5)&lt;$K20+1+$H20-$L$5),$I20*$J20,IF(AND(MONTH($G20)&gt;1,COUNT($L$5:L$5)=$K20+1+$H20-$L$5),$I20*$J20*(MONTH($G20)-1)/12,""))),"")</f>
        <v/>
      </c>
      <c r="M20" s="63" t="str">
        <f>IFERROR(IF($H20=M$5,$I20*$J20*(12-MONTH($G20)+1)/12,IF(AND(M$5&gt;$H20,COUNT($L$5:M$5)&lt;$K20+1+$H20-$L$5),$I20*$J20,IF(AND(MONTH($G20)&gt;1,COUNT($L$5:M$5)=$K20+1+$H20-$L$5),$I20*$J20*(MONTH($G20)-1)/12,""))),"")</f>
        <v/>
      </c>
      <c r="N20" s="63" t="str">
        <f>IFERROR(IF($H20=N$5,$I20*$J20*(12-MONTH($G20)+1)/12,IF(AND(N$5&gt;$H20,COUNT($L$5:N$5)&lt;$K20+1+$H20-$L$5),$I20*$J20,IF(AND(MONTH($G20)&gt;1,COUNT($L$5:N$5)=$K20+1+$H20-$L$5),$I20*$J20*(MONTH($G20)-1)/12,""))),"")</f>
        <v/>
      </c>
      <c r="O20" s="63" t="str">
        <f>IFERROR(IF($H20=O$5,$I20*$J20*(12-MONTH($G20)+1)/12,IF(AND(O$5&gt;$H20,COUNT($L$5:O$5)&lt;$K20+1+$H20-$L$5),$I20*$J20,IF(AND(MONTH($G20)&gt;1,COUNT($L$5:O$5)=$K20+1+$H20-$L$5),$I20*$J20*(MONTH($G20)-1)/12,""))),"")</f>
        <v/>
      </c>
      <c r="P20" s="63">
        <v>0</v>
      </c>
      <c r="Q20" s="63" t="str">
        <f>IFERROR(IF($H20=Q$5,$I20*$J20*(12-MONTH($G20)+1)/12,IF(AND(Q$5&gt;$H20,COUNT($L$5:Q$5)&lt;$K20+1+$H20-$L$5),$I20*$J20,IF(AND(MONTH($G20)&gt;1,COUNT($L$5:Q$5)=$K20+1+$H20-$L$5),$I20*$J20*(MONTH($G20)-1)/12,""))),"")</f>
        <v/>
      </c>
      <c r="R20" s="63" t="str">
        <f>IFERROR(IF($H20=R$5,$I20*$J20*(12-MONTH($G20)+1)/12,IF(AND(R$5&gt;$H20,COUNT($L$5:R$5)&lt;$K20+1+$H20-$L$5),$I20*$J20,IF(AND(MONTH($G20)&gt;1,COUNT($L$5:R$5)=$K20+1+$H20-$L$5),$I20*$J20*(MONTH($G20)-1)/12,""))),"")</f>
        <v/>
      </c>
      <c r="S20" s="63" t="str">
        <f>IFERROR(IF($H20=S$5,$I20*$J20*(12-MONTH($G20)+1)/12,IF(AND(S$5&gt;$H20,COUNT($L$5:S$5)&lt;$K20+1+$H20-$L$5),$I20*$J20,IF(AND(MONTH($G20)&gt;1,COUNT($L$5:S$5)=$K20+1+$H20-$L$5),$I20*$J20*(MONTH($G20)-1)/12,""))),"")</f>
        <v/>
      </c>
      <c r="T20" s="63" t="str">
        <f>IFERROR(IF($H20=T$5,$I20*$J20*(12-MONTH($G20)+1)/12,IF(AND(T$5&gt;$H20,COUNT($L$5:T$5)&lt;$K20+1+$H20-$L$5),$I20*$J20,IF(AND(MONTH($G20)&gt;1,COUNT($L$5:T$5)=$K20+1+$H20-$L$5),$I20*$J20*(MONTH($G20)-1)/12,""))),"")</f>
        <v/>
      </c>
      <c r="U20" s="63" t="str">
        <f>IFERROR(IF($H20=U$5,$I20*$J20*(12-MONTH($G20)+1)/12,IF(AND(U$5&gt;$H20,COUNT($L$5:U$5)&lt;$K20+1+$H20-$L$5),$I20*$J20,IF(AND(MONTH($G20)&gt;1,COUNT($L$5:U$5)=$K20+1+$H20-$L$5),$I20*$J20*(MONTH($G20)-1)/12,""))),"")</f>
        <v/>
      </c>
      <c r="V20" s="63" t="str">
        <f>IFERROR(IF($H20=V$5,$I20*$J20*(12-MONTH($G20)+1)/12,IF(AND(V$5&gt;$H20,COUNT($L$5:V$5)&lt;$K20+1+$H20-$L$5),$I20*$J20,IF(AND(MONTH($G20)&gt;1,COUNT($L$5:V$5)=$K20+1+$H20-$L$5),$I20*$J20*(MONTH($G20)-1)/12,""))),"")</f>
        <v/>
      </c>
      <c r="W20" s="63" t="str">
        <f>IFERROR(IF($H20=W$5,$I20*$J20*(12-MONTH($G20)+1)/12,IF(AND(W$5&gt;$H20,COUNT($L$5:W$5)&lt;$K20+1+$H20-$L$5),$I20*$J20,IF(AND(MONTH($G20)&gt;1,COUNT($L$5:W$5)=$K20+1+$H20-$L$5),$I20*$J20*(MONTH($G20)-1)/12,""))),"")</f>
        <v/>
      </c>
      <c r="X20" s="63" t="str">
        <f>IFERROR(IF($H20=X$5,$I20*$J20*(12-MONTH($G20)+1)/12,IF(AND(X$5&gt;$H20,COUNT($L$5:X$5)&lt;$K20+1+$H20-$L$5),$I20*$J20,IF(AND(MONTH($G20)&gt;1,COUNT($L$5:X$5)=$K20+1+$H20-$L$5),$I20*$J20*(MONTH($G20)-1)/12,""))),"")</f>
        <v/>
      </c>
      <c r="Y20" s="63" t="str">
        <f>IFERROR(IF($H20=Y$5,$I20*$J20*(12-MONTH($G20)+1)/12,IF(AND(Y$5&gt;$H20,COUNT($L$5:Y$5)&lt;$K20+1+$H20-$L$5),$I20*$J20,IF(AND(MONTH($G20)&gt;1,COUNT($L$5:Y$5)=$K20+1+$H20-$L$5),$I20*$J20*(MONTH($G20)-1)/12,""))),"")</f>
        <v/>
      </c>
      <c r="Z20" s="63" t="str">
        <f>IFERROR(IF($H20=Z$5,$I20*$J20*(12-MONTH($G20)+1)/12,IF(AND(Z$5&gt;$H20,COUNT($L$5:Z$5)&lt;$K20+1+$H20-$L$5),$I20*$J20,IF(AND(MONTH($G20)&gt;1,COUNT($L$5:Z$5)=$K20+1+$H20-$L$5),$I20*$J20*(MONTH($G20)-1)/12,""))),"")</f>
        <v/>
      </c>
      <c r="AA20" s="63" t="str">
        <f>IFERROR(IF($H20=AA$5,$I20*$J20*(12-MONTH($G20)+1)/12,IF(AND(AA$5&gt;$H20,COUNT($L$5:AA$5)&lt;$K20+1+$H20-$L$5),$I20*$J20,IF(AND(MONTH($G20)&gt;1,COUNT($L$5:AA$5)=$K20+1+$H20-$L$5),$I20*$J20*(MONTH($G20)-1)/12,""))),"")</f>
        <v/>
      </c>
      <c r="AB20" s="63" t="str">
        <f>IFERROR(IF($H20=AB$5,$I20*$J20*(12-MONTH($G20)+1)/12,IF(AND(AB$5&gt;$H20,COUNT($L$5:AB$5)&lt;$K20+1+$H20-$L$5),$I20*$J20,IF(AND(MONTH($G20)&gt;1,COUNT($L$5:AB$5)=$K20+1+$H20-$L$5),$I20*$J20*(MONTH($G20)-1)/12,""))),"")</f>
        <v/>
      </c>
      <c r="AC20" s="63">
        <f>SUM(L20:Y20)</f>
        <v>0</v>
      </c>
      <c r="AD20" s="2" t="str">
        <f>IFERROR(IF($H20=AD$5,$I20*$J20*(12-MONTH($G20)+1)/12,IF(AND(AD$5&gt;$H20,COUNT($L$5:AD$5)&lt;$K20+1),$I20*$J20,IF(AND(MONTH($G20)&gt;1,COUNT($L$5:AD$5)=$K20+1),$I20*$J20*(MONTH($G20)-1)/12,""))),"")</f>
        <v/>
      </c>
      <c r="AE20" s="2" t="str">
        <f>IFERROR(IF($H20=AE$5,$I20*$J20*(12-MONTH($G20)+1)/12,IF(AND(AE$5&gt;$H20,COUNT($L$5:AE$5)&lt;$K20+1),$I20*$J20,IF(AND(MONTH($G20)&gt;1,COUNT($L$5:AE$5)=$K20+1),$I20*$J20*(MONTH($G20)-1)/12,""))),"")</f>
        <v/>
      </c>
      <c r="AF20" s="2" t="str">
        <f>IFERROR(IF($H20=AF$5,$I20*$J20*(12-MONTH($G20)+1)/12,IF(AND(AF$5&gt;$H20,COUNT($L$5:AF$5)&lt;$K20+1),$I20*$J20,IF(AND(MONTH($G20)&gt;1,COUNT($L$5:AF$5)=$K20+1),$I20*$J20*(MONTH($G20)-1)/12,""))),"")</f>
        <v/>
      </c>
    </row>
    <row r="21" spans="1:32" x14ac:dyDescent="0.25">
      <c r="A21">
        <f>A20+1</f>
        <v>16</v>
      </c>
      <c r="B21" t="str">
        <f>IF(C21="","",A21)</f>
        <v/>
      </c>
      <c r="C21" s="4"/>
      <c r="D21" s="9"/>
      <c r="E21" s="4"/>
      <c r="F21" s="6"/>
      <c r="G21" s="6" t="str">
        <f>IF(C21="","",IF(F21&lt;$C$1,$C$1,EOMONTH(F21,-1)+1))</f>
        <v/>
      </c>
      <c r="H21" s="15" t="str">
        <f>IFERROR(YEAR(G21),"")</f>
        <v/>
      </c>
      <c r="I21" s="7"/>
      <c r="J21" s="8" t="str">
        <f>IFERROR(1/K21,"")</f>
        <v/>
      </c>
      <c r="K21" s="18" t="str">
        <f>IFERROR(VLOOKUP(E21,'Set up'!$C$5:$E$18,3,FALSE),"")</f>
        <v/>
      </c>
      <c r="L21" s="63" t="str">
        <f>IFERROR(IF($H21=L$5,$I21*$J21*(12-MONTH($G21)+1)/12,IF(AND(L$5&gt;$H21,COUNT($L$5:L$5)&lt;$K21+1+$H21-$L$5),$I21*$J21,IF(AND(MONTH($G21)&gt;1,COUNT($L$5:L$5)=$K21+1+$H21-$L$5),$I21*$J21*(MONTH($G21)-1)/12,""))),"")</f>
        <v/>
      </c>
      <c r="M21" s="63" t="str">
        <f>IFERROR(IF($H21=M$5,$I21*$J21*(12-MONTH($G21)+1)/12,IF(AND(M$5&gt;$H21,COUNT($L$5:M$5)&lt;$K21+1+$H21-$L$5),$I21*$J21,IF(AND(MONTH($G21)&gt;1,COUNT($L$5:M$5)=$K21+1+$H21-$L$5),$I21*$J21*(MONTH($G21)-1)/12,""))),"")</f>
        <v/>
      </c>
      <c r="N21" s="63" t="str">
        <f>IFERROR(IF($H21=N$5,$I21*$J21*(12-MONTH($G21)+1)/12,IF(AND(N$5&gt;$H21,COUNT($L$5:N$5)&lt;$K21+1+$H21-$L$5),$I21*$J21,IF(AND(MONTH($G21)&gt;1,COUNT($L$5:N$5)=$K21+1+$H21-$L$5),$I21*$J21*(MONTH($G21)-1)/12,""))),"")</f>
        <v/>
      </c>
      <c r="O21" s="63" t="str">
        <f>IFERROR(IF($H21=O$5,$I21*$J21*(12-MONTH($G21)+1)/12,IF(AND(O$5&gt;$H21,COUNT($L$5:O$5)&lt;$K21+1+$H21-$L$5),$I21*$J21,IF(AND(MONTH($G21)&gt;1,COUNT($L$5:O$5)=$K21+1+$H21-$L$5),$I21*$J21*(MONTH($G21)-1)/12,""))),"")</f>
        <v/>
      </c>
      <c r="P21" s="63" t="str">
        <f>IFERROR(IF($H21=P$5,$I21*$J21*(12-MONTH($G21)+1)/12,IF(AND(P$5&gt;$H21,COUNT($L$5:P$5)&lt;$K21+1+$H21-$L$5),$I21*$J21,IF(AND(MONTH($G21)&gt;1,COUNT($L$5:P$5)=$K21+1+$H21-$L$5),$I21*$J21*(MONTH($G21)-1)/12,""))),"")</f>
        <v/>
      </c>
      <c r="Q21" s="63" t="str">
        <f>IFERROR(IF($H21=Q$5,$I21*$J21*(12-MONTH($G21)+1)/12,IF(AND(Q$5&gt;$H21,COUNT($L$5:Q$5)&lt;$K21+1+$H21-$L$5),$I21*$J21,IF(AND(MONTH($G21)&gt;1,COUNT($L$5:Q$5)=$K21+1+$H21-$L$5),$I21*$J21*(MONTH($G21)-1)/12,""))),"")</f>
        <v/>
      </c>
      <c r="R21" s="63" t="str">
        <f>IFERROR(IF($H21=R$5,$I21*$J21*(12-MONTH($G21)+1)/12,IF(AND(R$5&gt;$H21,COUNT($L$5:R$5)&lt;$K21+1+$H21-$L$5),$I21*$J21,IF(AND(MONTH($G21)&gt;1,COUNT($L$5:R$5)=$K21+1+$H21-$L$5),$I21*$J21*(MONTH($G21)-1)/12,""))),"")</f>
        <v/>
      </c>
      <c r="S21" s="63" t="str">
        <f>IFERROR(IF($H21=S$5,$I21*$J21*(12-MONTH($G21)+1)/12,IF(AND(S$5&gt;$H21,COUNT($L$5:S$5)&lt;$K21+1+$H21-$L$5),$I21*$J21,IF(AND(MONTH($G21)&gt;1,COUNT($L$5:S$5)=$K21+1+$H21-$L$5),$I21*$J21*(MONTH($G21)-1)/12,""))),"")</f>
        <v/>
      </c>
      <c r="T21" s="63" t="str">
        <f>IFERROR(IF($H21=T$5,$I21*$J21*(12-MONTH($G21)+1)/12,IF(AND(T$5&gt;$H21,COUNT($L$5:T$5)&lt;$K21+1+$H21-$L$5),$I21*$J21,IF(AND(MONTH($G21)&gt;1,COUNT($L$5:T$5)=$K21+1+$H21-$L$5),$I21*$J21*(MONTH($G21)-1)/12,""))),"")</f>
        <v/>
      </c>
      <c r="U21" s="63" t="str">
        <f>IFERROR(IF($H21=U$5,$I21*$J21*(12-MONTH($G21)+1)/12,IF(AND(U$5&gt;$H21,COUNT($L$5:U$5)&lt;$K21+1+$H21-$L$5),$I21*$J21,IF(AND(MONTH($G21)&gt;1,COUNT($L$5:U$5)=$K21+1+$H21-$L$5),$I21*$J21*(MONTH($G21)-1)/12,""))),"")</f>
        <v/>
      </c>
      <c r="V21" s="63" t="str">
        <f>IFERROR(IF($H21=V$5,$I21*$J21*(12-MONTH($G21)+1)/12,IF(AND(V$5&gt;$H21,COUNT($L$5:V$5)&lt;$K21+1+$H21-$L$5),$I21*$J21,IF(AND(MONTH($G21)&gt;1,COUNT($L$5:V$5)=$K21+1+$H21-$L$5),$I21*$J21*(MONTH($G21)-1)/12,""))),"")</f>
        <v/>
      </c>
      <c r="W21" s="63" t="str">
        <f>IFERROR(IF($H21=W$5,$I21*$J21*(12-MONTH($G21)+1)/12,IF(AND(W$5&gt;$H21,COUNT($L$5:W$5)&lt;$K21+1+$H21-$L$5),$I21*$J21,IF(AND(MONTH($G21)&gt;1,COUNT($L$5:W$5)=$K21+1+$H21-$L$5),$I21*$J21*(MONTH($G21)-1)/12,""))),"")</f>
        <v/>
      </c>
      <c r="X21" s="63" t="str">
        <f>IFERROR(IF($H21=X$5,$I21*$J21*(12-MONTH($G21)+1)/12,IF(AND(X$5&gt;$H21,COUNT($L$5:X$5)&lt;$K21+1+$H21-$L$5),$I21*$J21,IF(AND(MONTH($G21)&gt;1,COUNT($L$5:X$5)=$K21+1+$H21-$L$5),$I21*$J21*(MONTH($G21)-1)/12,""))),"")</f>
        <v/>
      </c>
      <c r="Y21" s="63" t="str">
        <f>IFERROR(IF($H21=Y$5,$I21*$J21*(12-MONTH($G21)+1)/12,IF(AND(Y$5&gt;$H21,COUNT($L$5:Y$5)&lt;$K21+1+$H21-$L$5),$I21*$J21,IF(AND(MONTH($G21)&gt;1,COUNT($L$5:Y$5)=$K21+1+$H21-$L$5),$I21*$J21*(MONTH($G21)-1)/12,""))),"")</f>
        <v/>
      </c>
      <c r="Z21" s="63" t="str">
        <f>IFERROR(IF($H21=Z$5,$I21*$J21*(12-MONTH($G21)+1)/12,IF(AND(Z$5&gt;$H21,COUNT($L$5:Z$5)&lt;$K21+1+$H21-$L$5),$I21*$J21,IF(AND(MONTH($G21)&gt;1,COUNT($L$5:Z$5)=$K21+1+$H21-$L$5),$I21*$J21*(MONTH($G21)-1)/12,""))),"")</f>
        <v/>
      </c>
      <c r="AA21" s="63" t="str">
        <f>IFERROR(IF($H21=AA$5,$I21*$J21*(12-MONTH($G21)+1)/12,IF(AND(AA$5&gt;$H21,COUNT($L$5:AA$5)&lt;$K21+1+$H21-$L$5),$I21*$J21,IF(AND(MONTH($G21)&gt;1,COUNT($L$5:AA$5)=$K21+1+$H21-$L$5),$I21*$J21*(MONTH($G21)-1)/12,""))),"")</f>
        <v/>
      </c>
      <c r="AB21" s="63" t="str">
        <f>IFERROR(IF($H21=AB$5,$I21*$J21*(12-MONTH($G21)+1)/12,IF(AND(AB$5&gt;$H21,COUNT($L$5:AB$5)&lt;$K21+1+$H21-$L$5),$I21*$J21,IF(AND(MONTH($G21)&gt;1,COUNT($L$5:AB$5)=$K21+1+$H21-$L$5),$I21*$J21*(MONTH($G21)-1)/12,""))),"")</f>
        <v/>
      </c>
      <c r="AC21" s="63">
        <f>SUM(L21:Y21)</f>
        <v>0</v>
      </c>
      <c r="AD21" s="2" t="str">
        <f>IFERROR(IF($H21=AD$5,$I21*$J21*(12-MONTH($G21)+1)/12,IF(AND(AD$5&gt;$H21,COUNT($L$5:AD$5)&lt;$K21+1),$I21*$J21,IF(AND(MONTH($G21)&gt;1,COUNT($L$5:AD$5)=$K21+1),$I21*$J21*(MONTH($G21)-1)/12,""))),"")</f>
        <v/>
      </c>
      <c r="AE21" s="2" t="str">
        <f>IFERROR(IF($H21=AE$5,$I21*$J21*(12-MONTH($G21)+1)/12,IF(AND(AE$5&gt;$H21,COUNT($L$5:AE$5)&lt;$K21+1),$I21*$J21,IF(AND(MONTH($G21)&gt;1,COUNT($L$5:AE$5)=$K21+1),$I21*$J21*(MONTH($G21)-1)/12,""))),"")</f>
        <v/>
      </c>
      <c r="AF21" s="2" t="str">
        <f>IFERROR(IF($H21=AF$5,$I21*$J21*(12-MONTH($G21)+1)/12,IF(AND(AF$5&gt;$H21,COUNT($L$5:AF$5)&lt;$K21+1),$I21*$J21,IF(AND(MONTH($G21)&gt;1,COUNT($L$5:AF$5)=$K21+1),$I21*$J21*(MONTH($G21)-1)/12,""))),"")</f>
        <v/>
      </c>
    </row>
    <row r="22" spans="1:32" x14ac:dyDescent="0.25">
      <c r="A22">
        <f>A21+1</f>
        <v>17</v>
      </c>
      <c r="B22" t="str">
        <f>IF(C22="","",A22)</f>
        <v/>
      </c>
      <c r="C22" s="4"/>
      <c r="D22" s="9"/>
      <c r="E22" s="4"/>
      <c r="F22" s="6"/>
      <c r="G22" s="6" t="str">
        <f>IF(C22="","",IF(F22&lt;$C$1,$C$1,EOMONTH(F22,-1)+1))</f>
        <v/>
      </c>
      <c r="H22" s="15" t="str">
        <f>IFERROR(YEAR(G22),"")</f>
        <v/>
      </c>
      <c r="I22" s="7"/>
      <c r="J22" s="8" t="str">
        <f>IFERROR(1/K22,"")</f>
        <v/>
      </c>
      <c r="K22" s="18" t="str">
        <f>IFERROR(VLOOKUP(E22,'Set up'!$C$5:$E$18,3,FALSE),"")</f>
        <v/>
      </c>
      <c r="L22" s="63" t="str">
        <f>IFERROR(IF($H22=L$5,$I22*$J22*(12-MONTH($G22)+1)/12,IF(AND(L$5&gt;$H22,COUNT($L$5:L$5)&lt;$K22+1+$H22-$L$5),$I22*$J22,IF(AND(MONTH($G22)&gt;1,COUNT($L$5:L$5)=$K22+1+$H22-$L$5),$I22*$J22*(MONTH($G22)-1)/12,""))),"")</f>
        <v/>
      </c>
      <c r="M22" s="63" t="str">
        <f>IFERROR(IF($H22=M$5,$I22*$J22*(12-MONTH($G22)+1)/12,IF(AND(M$5&gt;$H22,COUNT($L$5:M$5)&lt;$K22+1+$H22-$L$5),$I22*$J22,IF(AND(MONTH($G22)&gt;1,COUNT($L$5:M$5)=$K22+1+$H22-$L$5),$I22*$J22*(MONTH($G22)-1)/12,""))),"")</f>
        <v/>
      </c>
      <c r="N22" s="63" t="str">
        <f>IFERROR(IF($H22=N$5,$I22*$J22*(12-MONTH($G22)+1)/12,IF(AND(N$5&gt;$H22,COUNT($L$5:N$5)&lt;$K22+1+$H22-$L$5),$I22*$J22,IF(AND(MONTH($G22)&gt;1,COUNT($L$5:N$5)=$K22+1+$H22-$L$5),$I22*$J22*(MONTH($G22)-1)/12,""))),"")</f>
        <v/>
      </c>
      <c r="O22" s="63" t="str">
        <f>IFERROR(IF($H22=O$5,$I22*$J22*(12-MONTH($G22)+1)/12,IF(AND(O$5&gt;$H22,COUNT($L$5:O$5)&lt;$K22+1+$H22-$L$5),$I22*$J22,IF(AND(MONTH($G22)&gt;1,COUNT($L$5:O$5)=$K22+1+$H22-$L$5),$I22*$J22*(MONTH($G22)-1)/12,""))),"")</f>
        <v/>
      </c>
      <c r="P22" s="63" t="str">
        <f>IFERROR(IF($H22=P$5,$I22*$J22*(12-MONTH($G22)+1)/12,IF(AND(P$5&gt;$H22,COUNT($L$5:P$5)&lt;$K22+1+$H22-$L$5),$I22*$J22,IF(AND(MONTH($G22)&gt;1,COUNT($L$5:P$5)=$K22+1+$H22-$L$5),$I22*$J22*(MONTH($G22)-1)/12,""))),"")</f>
        <v/>
      </c>
      <c r="Q22" s="63" t="str">
        <f>IFERROR(IF($H22=Q$5,$I22*$J22*(12-MONTH($G22)+1)/12,IF(AND(Q$5&gt;$H22,COUNT($L$5:Q$5)&lt;$K22+1+$H22-$L$5),$I22*$J22,IF(AND(MONTH($G22)&gt;1,COUNT($L$5:Q$5)=$K22+1+$H22-$L$5),$I22*$J22*(MONTH($G22)-1)/12,""))),"")</f>
        <v/>
      </c>
      <c r="R22" s="63" t="str">
        <f>IFERROR(IF($H22=R$5,$I22*$J22*(12-MONTH($G22)+1)/12,IF(AND(R$5&gt;$H22,COUNT($L$5:R$5)&lt;$K22+1+$H22-$L$5),$I22*$J22,IF(AND(MONTH($G22)&gt;1,COUNT($L$5:R$5)=$K22+1+$H22-$L$5),$I22*$J22*(MONTH($G22)-1)/12,""))),"")</f>
        <v/>
      </c>
      <c r="S22" s="63" t="str">
        <f>IFERROR(IF($H22=S$5,$I22*$J22*(12-MONTH($G22)+1)/12,IF(AND(S$5&gt;$H22,COUNT($L$5:S$5)&lt;$K22+1+$H22-$L$5),$I22*$J22,IF(AND(MONTH($G22)&gt;1,COUNT($L$5:S$5)=$K22+1+$H22-$L$5),$I22*$J22*(MONTH($G22)-1)/12,""))),"")</f>
        <v/>
      </c>
      <c r="T22" s="63" t="str">
        <f>IFERROR(IF($H22=T$5,$I22*$J22*(12-MONTH($G22)+1)/12,IF(AND(T$5&gt;$H22,COUNT($L$5:T$5)&lt;$K22+1+$H22-$L$5),$I22*$J22,IF(AND(MONTH($G22)&gt;1,COUNT($L$5:T$5)=$K22+1+$H22-$L$5),$I22*$J22*(MONTH($G22)-1)/12,""))),"")</f>
        <v/>
      </c>
      <c r="U22" s="63" t="str">
        <f>IFERROR(IF($H22=U$5,$I22*$J22*(12-MONTH($G22)+1)/12,IF(AND(U$5&gt;$H22,COUNT($L$5:U$5)&lt;$K22+1+$H22-$L$5),$I22*$J22,IF(AND(MONTH($G22)&gt;1,COUNT($L$5:U$5)=$K22+1+$H22-$L$5),$I22*$J22*(MONTH($G22)-1)/12,""))),"")</f>
        <v/>
      </c>
      <c r="V22" s="63" t="str">
        <f>IFERROR(IF($H22=V$5,$I22*$J22*(12-MONTH($G22)+1)/12,IF(AND(V$5&gt;$H22,COUNT($L$5:V$5)&lt;$K22+1+$H22-$L$5),$I22*$J22,IF(AND(MONTH($G22)&gt;1,COUNT($L$5:V$5)=$K22+1+$H22-$L$5),$I22*$J22*(MONTH($G22)-1)/12,""))),"")</f>
        <v/>
      </c>
      <c r="W22" s="63" t="str">
        <f>IFERROR(IF($H22=W$5,$I22*$J22*(12-MONTH($G22)+1)/12,IF(AND(W$5&gt;$H22,COUNT($L$5:W$5)&lt;$K22+1+$H22-$L$5),$I22*$J22,IF(AND(MONTH($G22)&gt;1,COUNT($L$5:W$5)=$K22+1+$H22-$L$5),$I22*$J22*(MONTH($G22)-1)/12,""))),"")</f>
        <v/>
      </c>
      <c r="X22" s="63" t="str">
        <f>IFERROR(IF($H22=X$5,$I22*$J22*(12-MONTH($G22)+1)/12,IF(AND(X$5&gt;$H22,COUNT($L$5:X$5)&lt;$K22+1+$H22-$L$5),$I22*$J22,IF(AND(MONTH($G22)&gt;1,COUNT($L$5:X$5)=$K22+1+$H22-$L$5),$I22*$J22*(MONTH($G22)-1)/12,""))),"")</f>
        <v/>
      </c>
      <c r="Y22" s="63" t="str">
        <f>IFERROR(IF($H22=Y$5,$I22*$J22*(12-MONTH($G22)+1)/12,IF(AND(Y$5&gt;$H22,COUNT($L$5:Y$5)&lt;$K22+1+$H22-$L$5),$I22*$J22,IF(AND(MONTH($G22)&gt;1,COUNT($L$5:Y$5)=$K22+1+$H22-$L$5),$I22*$J22*(MONTH($G22)-1)/12,""))),"")</f>
        <v/>
      </c>
      <c r="Z22" s="63" t="str">
        <f>IFERROR(IF($H22=Z$5,$I22*$J22*(12-MONTH($G22)+1)/12,IF(AND(Z$5&gt;$H22,COUNT($L$5:Z$5)&lt;$K22+1+$H22-$L$5),$I22*$J22,IF(AND(MONTH($G22)&gt;1,COUNT($L$5:Z$5)=$K22+1+$H22-$L$5),$I22*$J22*(MONTH($G22)-1)/12,""))),"")</f>
        <v/>
      </c>
      <c r="AA22" s="63" t="str">
        <f>IFERROR(IF($H22=AA$5,$I22*$J22*(12-MONTH($G22)+1)/12,IF(AND(AA$5&gt;$H22,COUNT($L$5:AA$5)&lt;$K22+1+$H22-$L$5),$I22*$J22,IF(AND(MONTH($G22)&gt;1,COUNT($L$5:AA$5)=$K22+1+$H22-$L$5),$I22*$J22*(MONTH($G22)-1)/12,""))),"")</f>
        <v/>
      </c>
      <c r="AB22" s="63" t="str">
        <f>IFERROR(IF($H22=AB$5,$I22*$J22*(12-MONTH($G22)+1)/12,IF(AND(AB$5&gt;$H22,COUNT($L$5:AB$5)&lt;$K22+1+$H22-$L$5),$I22*$J22,IF(AND(MONTH($G22)&gt;1,COUNT($L$5:AB$5)=$K22+1+$H22-$L$5),$I22*$J22*(MONTH($G22)-1)/12,""))),"")</f>
        <v/>
      </c>
      <c r="AC22" s="63">
        <f>SUM(L22:Y22)</f>
        <v>0</v>
      </c>
      <c r="AD22" s="2" t="str">
        <f>IFERROR(IF($H22=AD$5,$I22*$J22*(12-MONTH($G22)+1)/12,IF(AND(AD$5&gt;$H22,COUNT($L$5:AD$5)&lt;$K22+1),$I22*$J22,IF(AND(MONTH($G22)&gt;1,COUNT($L$5:AD$5)=$K22+1),$I22*$J22*(MONTH($G22)-1)/12,""))),"")</f>
        <v/>
      </c>
      <c r="AE22" s="2" t="str">
        <f>IFERROR(IF($H22=AE$5,$I22*$J22*(12-MONTH($G22)+1)/12,IF(AND(AE$5&gt;$H22,COUNT($L$5:AE$5)&lt;$K22+1),$I22*$J22,IF(AND(MONTH($G22)&gt;1,COUNT($L$5:AE$5)=$K22+1),$I22*$J22*(MONTH($G22)-1)/12,""))),"")</f>
        <v/>
      </c>
      <c r="AF22" s="2" t="str">
        <f>IFERROR(IF($H22=AF$5,$I22*$J22*(12-MONTH($G22)+1)/12,IF(AND(AF$5&gt;$H22,COUNT($L$5:AF$5)&lt;$K22+1),$I22*$J22,IF(AND(MONTH($G22)&gt;1,COUNT($L$5:AF$5)=$K22+1),$I22*$J22*(MONTH($G22)-1)/12,""))),"")</f>
        <v/>
      </c>
    </row>
    <row r="23" spans="1:32" x14ac:dyDescent="0.25">
      <c r="A23">
        <f>A22+1</f>
        <v>18</v>
      </c>
      <c r="B23" t="str">
        <f>IF(C23="","",A23)</f>
        <v/>
      </c>
      <c r="C23" s="4"/>
      <c r="D23" s="9"/>
      <c r="E23" s="4"/>
      <c r="F23" s="6"/>
      <c r="G23" s="6" t="str">
        <f>IF(C23="","",IF(F23&lt;$C$1,$C$1,EOMONTH(F23,-1)+1))</f>
        <v/>
      </c>
      <c r="H23" s="15" t="str">
        <f>IFERROR(YEAR(G23),"")</f>
        <v/>
      </c>
      <c r="I23" s="7"/>
      <c r="J23" s="8" t="str">
        <f>IFERROR(1/K23,"")</f>
        <v/>
      </c>
      <c r="K23" s="18" t="str">
        <f>IFERROR(VLOOKUP(E23,'Set up'!$C$5:$E$18,3,FALSE),"")</f>
        <v/>
      </c>
      <c r="L23" s="63" t="str">
        <f>IFERROR(IF($H23=L$5,$I23*$J23*(12-MONTH($G23)+1)/12,IF(AND(L$5&gt;$H23,COUNT($L$5:L$5)&lt;$K23+1+$H23-$L$5),$I23*$J23,IF(AND(MONTH($G23)&gt;1,COUNT($L$5:L$5)=$K23+1+$H23-$L$5),$I23*$J23*(MONTH($G23)-1)/12,""))),"")</f>
        <v/>
      </c>
      <c r="M23" s="63" t="str">
        <f>IFERROR(IF($H23=M$5,$I23*$J23*(12-MONTH($G23)+1)/12,IF(AND(M$5&gt;$H23,COUNT($L$5:M$5)&lt;$K23+1+$H23-$L$5),$I23*$J23,IF(AND(MONTH($G23)&gt;1,COUNT($L$5:M$5)=$K23+1+$H23-$L$5),$I23*$J23*(MONTH($G23)-1)/12,""))),"")</f>
        <v/>
      </c>
      <c r="N23" s="63" t="str">
        <f>IFERROR(IF($H23=N$5,$I23*$J23*(12-MONTH($G23)+1)/12,IF(AND(N$5&gt;$H23,COUNT($L$5:N$5)&lt;$K23+1+$H23-$L$5),$I23*$J23,IF(AND(MONTH($G23)&gt;1,COUNT($L$5:N$5)=$K23+1+$H23-$L$5),$I23*$J23*(MONTH($G23)-1)/12,""))),"")</f>
        <v/>
      </c>
      <c r="O23" s="63" t="str">
        <f>IFERROR(IF($H23=O$5,$I23*$J23*(12-MONTH($G23)+1)/12,IF(AND(O$5&gt;$H23,COUNT($L$5:O$5)&lt;$K23+1+$H23-$L$5),$I23*$J23,IF(AND(MONTH($G23)&gt;1,COUNT($L$5:O$5)=$K23+1+$H23-$L$5),$I23*$J23*(MONTH($G23)-1)/12,""))),"")</f>
        <v/>
      </c>
      <c r="P23" s="63" t="str">
        <f>IFERROR(IF($H23=P$5,$I23*$J23*(12-MONTH($G23)+1)/12,IF(AND(P$5&gt;$H23,COUNT($L$5:P$5)&lt;$K23+1+$H23-$L$5),$I23*$J23,IF(AND(MONTH($G23)&gt;1,COUNT($L$5:P$5)=$K23+1+$H23-$L$5),$I23*$J23*(MONTH($G23)-1)/12,""))),"")</f>
        <v/>
      </c>
      <c r="Q23" s="63" t="str">
        <f>IFERROR(IF($H23=Q$5,$I23*$J23*(12-MONTH($G23)+1)/12,IF(AND(Q$5&gt;$H23,COUNT($L$5:Q$5)&lt;$K23+1+$H23-$L$5),$I23*$J23,IF(AND(MONTH($G23)&gt;1,COUNT($L$5:Q$5)=$K23+1+$H23-$L$5),$I23*$J23*(MONTH($G23)-1)/12,""))),"")</f>
        <v/>
      </c>
      <c r="R23" s="63" t="str">
        <f>IFERROR(IF($H23=R$5,$I23*$J23*(12-MONTH($G23)+1)/12,IF(AND(R$5&gt;$H23,COUNT($L$5:R$5)&lt;$K23+1+$H23-$L$5),$I23*$J23,IF(AND(MONTH($G23)&gt;1,COUNT($L$5:R$5)=$K23+1+$H23-$L$5),$I23*$J23*(MONTH($G23)-1)/12,""))),"")</f>
        <v/>
      </c>
      <c r="S23" s="63" t="str">
        <f>IFERROR(IF($H23=S$5,$I23*$J23*(12-MONTH($G23)+1)/12,IF(AND(S$5&gt;$H23,COUNT($L$5:S$5)&lt;$K23+1+$H23-$L$5),$I23*$J23,IF(AND(MONTH($G23)&gt;1,COUNT($L$5:S$5)=$K23+1+$H23-$L$5),$I23*$J23*(MONTH($G23)-1)/12,""))),"")</f>
        <v/>
      </c>
      <c r="T23" s="63" t="str">
        <f>IFERROR(IF($H23=T$5,$I23*$J23*(12-MONTH($G23)+1)/12,IF(AND(T$5&gt;$H23,COUNT($L$5:T$5)&lt;$K23+1+$H23-$L$5),$I23*$J23,IF(AND(MONTH($G23)&gt;1,COUNT($L$5:T$5)=$K23+1+$H23-$L$5),$I23*$J23*(MONTH($G23)-1)/12,""))),"")</f>
        <v/>
      </c>
      <c r="U23" s="63" t="str">
        <f>IFERROR(IF($H23=U$5,$I23*$J23*(12-MONTH($G23)+1)/12,IF(AND(U$5&gt;$H23,COUNT($L$5:U$5)&lt;$K23+1+$H23-$L$5),$I23*$J23,IF(AND(MONTH($G23)&gt;1,COUNT($L$5:U$5)=$K23+1+$H23-$L$5),$I23*$J23*(MONTH($G23)-1)/12,""))),"")</f>
        <v/>
      </c>
      <c r="V23" s="63" t="str">
        <f>IFERROR(IF($H23=V$5,$I23*$J23*(12-MONTH($G23)+1)/12,IF(AND(V$5&gt;$H23,COUNT($L$5:V$5)&lt;$K23+1+$H23-$L$5),$I23*$J23,IF(AND(MONTH($G23)&gt;1,COUNT($L$5:V$5)=$K23+1+$H23-$L$5),$I23*$J23*(MONTH($G23)-1)/12,""))),"")</f>
        <v/>
      </c>
      <c r="W23" s="63" t="str">
        <f>IFERROR(IF($H23=W$5,$I23*$J23*(12-MONTH($G23)+1)/12,IF(AND(W$5&gt;$H23,COUNT($L$5:W$5)&lt;$K23+1+$H23-$L$5),$I23*$J23,IF(AND(MONTH($G23)&gt;1,COUNT($L$5:W$5)=$K23+1+$H23-$L$5),$I23*$J23*(MONTH($G23)-1)/12,""))),"")</f>
        <v/>
      </c>
      <c r="X23" s="63" t="str">
        <f>IFERROR(IF($H23=X$5,$I23*$J23*(12-MONTH($G23)+1)/12,IF(AND(X$5&gt;$H23,COUNT($L$5:X$5)&lt;$K23+1+$H23-$L$5),$I23*$J23,IF(AND(MONTH($G23)&gt;1,COUNT($L$5:X$5)=$K23+1+$H23-$L$5),$I23*$J23*(MONTH($G23)-1)/12,""))),"")</f>
        <v/>
      </c>
      <c r="Y23" s="63" t="str">
        <f>IFERROR(IF($H23=Y$5,$I23*$J23*(12-MONTH($G23)+1)/12,IF(AND(Y$5&gt;$H23,COUNT($L$5:Y$5)&lt;$K23+1+$H23-$L$5),$I23*$J23,IF(AND(MONTH($G23)&gt;1,COUNT($L$5:Y$5)=$K23+1+$H23-$L$5),$I23*$J23*(MONTH($G23)-1)/12,""))),"")</f>
        <v/>
      </c>
      <c r="Z23" s="63" t="str">
        <f>IFERROR(IF($H23=Z$5,$I23*$J23*(12-MONTH($G23)+1)/12,IF(AND(Z$5&gt;$H23,COUNT($L$5:Z$5)&lt;$K23+1+$H23-$L$5),$I23*$J23,IF(AND(MONTH($G23)&gt;1,COUNT($L$5:Z$5)=$K23+1+$H23-$L$5),$I23*$J23*(MONTH($G23)-1)/12,""))),"")</f>
        <v/>
      </c>
      <c r="AA23" s="63" t="str">
        <f>IFERROR(IF($H23=AA$5,$I23*$J23*(12-MONTH($G23)+1)/12,IF(AND(AA$5&gt;$H23,COUNT($L$5:AA$5)&lt;$K23+1+$H23-$L$5),$I23*$J23,IF(AND(MONTH($G23)&gt;1,COUNT($L$5:AA$5)=$K23+1+$H23-$L$5),$I23*$J23*(MONTH($G23)-1)/12,""))),"")</f>
        <v/>
      </c>
      <c r="AB23" s="63" t="str">
        <f>IFERROR(IF($H23=AB$5,$I23*$J23*(12-MONTH($G23)+1)/12,IF(AND(AB$5&gt;$H23,COUNT($L$5:AB$5)&lt;$K23+1+$H23-$L$5),$I23*$J23,IF(AND(MONTH($G23)&gt;1,COUNT($L$5:AB$5)=$K23+1+$H23-$L$5),$I23*$J23*(MONTH($G23)-1)/12,""))),"")</f>
        <v/>
      </c>
      <c r="AC23" s="63">
        <f>SUM(L23:Y23)</f>
        <v>0</v>
      </c>
      <c r="AD23" s="2" t="str">
        <f>IFERROR(IF($H23=AD$5,$I23*$J23*(12-MONTH($G23)+1)/12,IF(AND(AD$5&gt;$H23,COUNT($L$5:AD$5)&lt;$K23+1),$I23*$J23,IF(AND(MONTH($G23)&gt;1,COUNT($L$5:AD$5)=$K23+1),$I23*$J23*(MONTH($G23)-1)/12,""))),"")</f>
        <v/>
      </c>
      <c r="AE23" s="2" t="str">
        <f>IFERROR(IF($H23=AE$5,$I23*$J23*(12-MONTH($G23)+1)/12,IF(AND(AE$5&gt;$H23,COUNT($L$5:AE$5)&lt;$K23+1),$I23*$J23,IF(AND(MONTH($G23)&gt;1,COUNT($L$5:AE$5)=$K23+1),$I23*$J23*(MONTH($G23)-1)/12,""))),"")</f>
        <v/>
      </c>
      <c r="AF23" s="2" t="str">
        <f>IFERROR(IF($H23=AF$5,$I23*$J23*(12-MONTH($G23)+1)/12,IF(AND(AF$5&gt;$H23,COUNT($L$5:AF$5)&lt;$K23+1),$I23*$J23,IF(AND(MONTH($G23)&gt;1,COUNT($L$5:AF$5)=$K23+1),$I23*$J23*(MONTH($G23)-1)/12,""))),"")</f>
        <v/>
      </c>
    </row>
    <row r="24" spans="1:32" x14ac:dyDescent="0.25">
      <c r="A24">
        <f>A23+1</f>
        <v>19</v>
      </c>
      <c r="B24" t="str">
        <f>IF(C24="","",A24)</f>
        <v/>
      </c>
      <c r="C24" s="4"/>
      <c r="D24" s="9"/>
      <c r="E24" s="4"/>
      <c r="F24" s="6"/>
      <c r="G24" s="6" t="str">
        <f>IF(C24="","",IF(F24&lt;$C$1,$C$1,EOMONTH(F24,-1)+1))</f>
        <v/>
      </c>
      <c r="H24" s="15" t="str">
        <f>IFERROR(YEAR(G24),"")</f>
        <v/>
      </c>
      <c r="I24" s="7"/>
      <c r="J24" s="8" t="str">
        <f>IFERROR(1/K24,"")</f>
        <v/>
      </c>
      <c r="K24" s="18" t="str">
        <f>IFERROR(VLOOKUP(E24,'Set up'!$C$5:$E$18,3,FALSE),"")</f>
        <v/>
      </c>
      <c r="L24" s="63" t="str">
        <f>IFERROR(IF($H24=L$5,$I24*$J24*(12-MONTH($G24)+1)/12,IF(AND(L$5&gt;$H24,COUNT($L$5:L$5)&lt;$K24+1+$H24-$L$5),$I24*$J24,IF(AND(MONTH($G24)&gt;1,COUNT($L$5:L$5)=$K24+1+$H24-$L$5),$I24*$J24*(MONTH($G24)-1)/12,""))),"")</f>
        <v/>
      </c>
      <c r="M24" s="63" t="str">
        <f>IFERROR(IF($H24=M$5,$I24*$J24*(12-MONTH($G24)+1)/12,IF(AND(M$5&gt;$H24,COUNT($L$5:M$5)&lt;$K24+1+$H24-$L$5),$I24*$J24,IF(AND(MONTH($G24)&gt;1,COUNT($L$5:M$5)=$K24+1+$H24-$L$5),$I24*$J24*(MONTH($G24)-1)/12,""))),"")</f>
        <v/>
      </c>
      <c r="N24" s="63" t="str">
        <f>IFERROR(IF($H24=N$5,$I24*$J24*(12-MONTH($G24)+1)/12,IF(AND(N$5&gt;$H24,COUNT($L$5:N$5)&lt;$K24+1+$H24-$L$5),$I24*$J24,IF(AND(MONTH($G24)&gt;1,COUNT($L$5:N$5)=$K24+1+$H24-$L$5),$I24*$J24*(MONTH($G24)-1)/12,""))),"")</f>
        <v/>
      </c>
      <c r="O24" s="63" t="str">
        <f>IFERROR(IF($H24=O$5,$I24*$J24*(12-MONTH($G24)+1)/12,IF(AND(O$5&gt;$H24,COUNT($L$5:O$5)&lt;$K24+1+$H24-$L$5),$I24*$J24,IF(AND(MONTH($G24)&gt;1,COUNT($L$5:O$5)=$K24+1+$H24-$L$5),$I24*$J24*(MONTH($G24)-1)/12,""))),"")</f>
        <v/>
      </c>
      <c r="P24" s="63" t="str">
        <f>IFERROR(IF($H24=P$5,$I24*$J24*(12-MONTH($G24)+1)/12,IF(AND(P$5&gt;$H24,COUNT($L$5:P$5)&lt;$K24+1+$H24-$L$5),$I24*$J24,IF(AND(MONTH($G24)&gt;1,COUNT($L$5:P$5)=$K24+1+$H24-$L$5),$I24*$J24*(MONTH($G24)-1)/12,""))),"")</f>
        <v/>
      </c>
      <c r="Q24" s="63" t="str">
        <f>IFERROR(IF($H24=Q$5,$I24*$J24*(12-MONTH($G24)+1)/12,IF(AND(Q$5&gt;$H24,COUNT($L$5:Q$5)&lt;$K24+1+$H24-$L$5),$I24*$J24,IF(AND(MONTH($G24)&gt;1,COUNT($L$5:Q$5)=$K24+1+$H24-$L$5),$I24*$J24*(MONTH($G24)-1)/12,""))),"")</f>
        <v/>
      </c>
      <c r="R24" s="63" t="str">
        <f>IFERROR(IF($H24=R$5,$I24*$J24*(12-MONTH($G24)+1)/12,IF(AND(R$5&gt;$H24,COUNT($L$5:R$5)&lt;$K24+1+$H24-$L$5),$I24*$J24,IF(AND(MONTH($G24)&gt;1,COUNT($L$5:R$5)=$K24+1+$H24-$L$5),$I24*$J24*(MONTH($G24)-1)/12,""))),"")</f>
        <v/>
      </c>
      <c r="S24" s="63" t="str">
        <f>IFERROR(IF($H24=S$5,$I24*$J24*(12-MONTH($G24)+1)/12,IF(AND(S$5&gt;$H24,COUNT($L$5:S$5)&lt;$K24+1+$H24-$L$5),$I24*$J24,IF(AND(MONTH($G24)&gt;1,COUNT($L$5:S$5)=$K24+1+$H24-$L$5),$I24*$J24*(MONTH($G24)-1)/12,""))),"")</f>
        <v/>
      </c>
      <c r="T24" s="63" t="str">
        <f>IFERROR(IF($H24=T$5,$I24*$J24*(12-MONTH($G24)+1)/12,IF(AND(T$5&gt;$H24,COUNT($L$5:T$5)&lt;$K24+1+$H24-$L$5),$I24*$J24,IF(AND(MONTH($G24)&gt;1,COUNT($L$5:T$5)=$K24+1+$H24-$L$5),$I24*$J24*(MONTH($G24)-1)/12,""))),"")</f>
        <v/>
      </c>
      <c r="U24" s="63" t="str">
        <f>IFERROR(IF($H24=U$5,$I24*$J24*(12-MONTH($G24)+1)/12,IF(AND(U$5&gt;$H24,COUNT($L$5:U$5)&lt;$K24+1+$H24-$L$5),$I24*$J24,IF(AND(MONTH($G24)&gt;1,COUNT($L$5:U$5)=$K24+1+$H24-$L$5),$I24*$J24*(MONTH($G24)-1)/12,""))),"")</f>
        <v/>
      </c>
      <c r="V24" s="63" t="str">
        <f>IFERROR(IF($H24=V$5,$I24*$J24*(12-MONTH($G24)+1)/12,IF(AND(V$5&gt;$H24,COUNT($L$5:V$5)&lt;$K24+1+$H24-$L$5),$I24*$J24,IF(AND(MONTH($G24)&gt;1,COUNT($L$5:V$5)=$K24+1+$H24-$L$5),$I24*$J24*(MONTH($G24)-1)/12,""))),"")</f>
        <v/>
      </c>
      <c r="W24" s="63" t="str">
        <f>IFERROR(IF($H24=W$5,$I24*$J24*(12-MONTH($G24)+1)/12,IF(AND(W$5&gt;$H24,COUNT($L$5:W$5)&lt;$K24+1+$H24-$L$5),$I24*$J24,IF(AND(MONTH($G24)&gt;1,COUNT($L$5:W$5)=$K24+1+$H24-$L$5),$I24*$J24*(MONTH($G24)-1)/12,""))),"")</f>
        <v/>
      </c>
      <c r="X24" s="63" t="str">
        <f>IFERROR(IF($H24=X$5,$I24*$J24*(12-MONTH($G24)+1)/12,IF(AND(X$5&gt;$H24,COUNT($L$5:X$5)&lt;$K24+1+$H24-$L$5),$I24*$J24,IF(AND(MONTH($G24)&gt;1,COUNT($L$5:X$5)=$K24+1+$H24-$L$5),$I24*$J24*(MONTH($G24)-1)/12,""))),"")</f>
        <v/>
      </c>
      <c r="Y24" s="63" t="str">
        <f>IFERROR(IF($H24=Y$5,$I24*$J24*(12-MONTH($G24)+1)/12,IF(AND(Y$5&gt;$H24,COUNT($L$5:Y$5)&lt;$K24+1+$H24-$L$5),$I24*$J24,IF(AND(MONTH($G24)&gt;1,COUNT($L$5:Y$5)=$K24+1+$H24-$L$5),$I24*$J24*(MONTH($G24)-1)/12,""))),"")</f>
        <v/>
      </c>
      <c r="Z24" s="63" t="str">
        <f>IFERROR(IF($H24=Z$5,$I24*$J24*(12-MONTH($G24)+1)/12,IF(AND(Z$5&gt;$H24,COUNT($L$5:Z$5)&lt;$K24+1+$H24-$L$5),$I24*$J24,IF(AND(MONTH($G24)&gt;1,COUNT($L$5:Z$5)=$K24+1+$H24-$L$5),$I24*$J24*(MONTH($G24)-1)/12,""))),"")</f>
        <v/>
      </c>
      <c r="AA24" s="63" t="str">
        <f>IFERROR(IF($H24=AA$5,$I24*$J24*(12-MONTH($G24)+1)/12,IF(AND(AA$5&gt;$H24,COUNT($L$5:AA$5)&lt;$K24+1+$H24-$L$5),$I24*$J24,IF(AND(MONTH($G24)&gt;1,COUNT($L$5:AA$5)=$K24+1+$H24-$L$5),$I24*$J24*(MONTH($G24)-1)/12,""))),"")</f>
        <v/>
      </c>
      <c r="AB24" s="63" t="str">
        <f>IFERROR(IF($H24=AB$5,$I24*$J24*(12-MONTH($G24)+1)/12,IF(AND(AB$5&gt;$H24,COUNT($L$5:AB$5)&lt;$K24+1+$H24-$L$5),$I24*$J24,IF(AND(MONTH($G24)&gt;1,COUNT($L$5:AB$5)=$K24+1+$H24-$L$5),$I24*$J24*(MONTH($G24)-1)/12,""))),"")</f>
        <v/>
      </c>
      <c r="AC24" s="63">
        <f>SUM(L24:Y24)</f>
        <v>0</v>
      </c>
      <c r="AD24" s="2" t="str">
        <f>IFERROR(IF($H24=AD$5,$I24*$J24*(12-MONTH($G24)+1)/12,IF(AND(AD$5&gt;$H24,COUNT($L$5:AD$5)&lt;$K24+1),$I24*$J24,IF(AND(MONTH($G24)&gt;1,COUNT($L$5:AD$5)=$K24+1),$I24*$J24*(MONTH($G24)-1)/12,""))),"")</f>
        <v/>
      </c>
      <c r="AE24" s="2" t="str">
        <f>IFERROR(IF($H24=AE$5,$I24*$J24*(12-MONTH($G24)+1)/12,IF(AND(AE$5&gt;$H24,COUNT($L$5:AE$5)&lt;$K24+1),$I24*$J24,IF(AND(MONTH($G24)&gt;1,COUNT($L$5:AE$5)=$K24+1),$I24*$J24*(MONTH($G24)-1)/12,""))),"")</f>
        <v/>
      </c>
      <c r="AF24" s="2" t="str">
        <f>IFERROR(IF($H24=AF$5,$I24*$J24*(12-MONTH($G24)+1)/12,IF(AND(AF$5&gt;$H24,COUNT($L$5:AF$5)&lt;$K24+1),$I24*$J24,IF(AND(MONTH($G24)&gt;1,COUNT($L$5:AF$5)=$K24+1),$I24*$J24*(MONTH($G24)-1)/12,""))),"")</f>
        <v/>
      </c>
    </row>
    <row r="25" spans="1:32" x14ac:dyDescent="0.25">
      <c r="A25">
        <f>A24+1</f>
        <v>20</v>
      </c>
      <c r="B25" t="str">
        <f>IF(C25="","",A25)</f>
        <v/>
      </c>
      <c r="C25" s="4"/>
      <c r="D25" s="9"/>
      <c r="E25" s="4"/>
      <c r="F25" s="6"/>
      <c r="G25" s="6" t="str">
        <f>IF(C25="","",IF(F25&lt;$C$1,$C$1,EOMONTH(F25,-1)+1))</f>
        <v/>
      </c>
      <c r="H25" s="15" t="str">
        <f>IFERROR(YEAR(G25),"")</f>
        <v/>
      </c>
      <c r="I25" s="7"/>
      <c r="J25" s="8" t="str">
        <f>IFERROR(1/K25,"")</f>
        <v/>
      </c>
      <c r="K25" s="18" t="str">
        <f>IFERROR(VLOOKUP(E25,'Set up'!$C$5:$E$18,3,FALSE),"")</f>
        <v/>
      </c>
      <c r="L25" s="63" t="str">
        <f>IFERROR(IF($H25=L$5,$I25*$J25*(12-MONTH($G25)+1)/12,IF(AND(L$5&gt;$H25,COUNT($L$5:L$5)&lt;$K25+1+$H25-$L$5),$I25*$J25,IF(AND(MONTH($G25)&gt;1,COUNT($L$5:L$5)=$K25+1+$H25-$L$5),$I25*$J25*(MONTH($G25)-1)/12,""))),"")</f>
        <v/>
      </c>
      <c r="M25" s="63" t="str">
        <f>IFERROR(IF($H25=M$5,$I25*$J25*(12-MONTH($G25)+1)/12,IF(AND(M$5&gt;$H25,COUNT($L$5:M$5)&lt;$K25+1+$H25-$L$5),$I25*$J25,IF(AND(MONTH($G25)&gt;1,COUNT($L$5:M$5)=$K25+1+$H25-$L$5),$I25*$J25*(MONTH($G25)-1)/12,""))),"")</f>
        <v/>
      </c>
      <c r="N25" s="63" t="str">
        <f>IFERROR(IF($H25=N$5,$I25*$J25*(12-MONTH($G25)+1)/12,IF(AND(N$5&gt;$H25,COUNT($L$5:N$5)&lt;$K25+1+$H25-$L$5),$I25*$J25,IF(AND(MONTH($G25)&gt;1,COUNT($L$5:N$5)=$K25+1+$H25-$L$5),$I25*$J25*(MONTH($G25)-1)/12,""))),"")</f>
        <v/>
      </c>
      <c r="O25" s="63" t="str">
        <f>IFERROR(IF($H25=O$5,$I25*$J25*(12-MONTH($G25)+1)/12,IF(AND(O$5&gt;$H25,COUNT($L$5:O$5)&lt;$K25+1+$H25-$L$5),$I25*$J25,IF(AND(MONTH($G25)&gt;1,COUNT($L$5:O$5)=$K25+1+$H25-$L$5),$I25*$J25*(MONTH($G25)-1)/12,""))),"")</f>
        <v/>
      </c>
      <c r="P25" s="63" t="str">
        <f>IFERROR(IF($H25=P$5,$I25*$J25*(12-MONTH($G25)+1)/12,IF(AND(P$5&gt;$H25,COUNT($L$5:P$5)&lt;$K25+1+$H25-$L$5),$I25*$J25,IF(AND(MONTH($G25)&gt;1,COUNT($L$5:P$5)=$K25+1+$H25-$L$5),$I25*$J25*(MONTH($G25)-1)/12,""))),"")</f>
        <v/>
      </c>
      <c r="Q25" s="63" t="str">
        <f>IFERROR(IF($H25=Q$5,$I25*$J25*(12-MONTH($G25)+1)/12,IF(AND(Q$5&gt;$H25,COUNT($L$5:Q$5)&lt;$K25+1+$H25-$L$5),$I25*$J25,IF(AND(MONTH($G25)&gt;1,COUNT($L$5:Q$5)=$K25+1+$H25-$L$5),$I25*$J25*(MONTH($G25)-1)/12,""))),"")</f>
        <v/>
      </c>
      <c r="R25" s="63" t="str">
        <f>IFERROR(IF($H25=R$5,$I25*$J25*(12-MONTH($G25)+1)/12,IF(AND(R$5&gt;$H25,COUNT($L$5:R$5)&lt;$K25+1+$H25-$L$5),$I25*$J25,IF(AND(MONTH($G25)&gt;1,COUNT($L$5:R$5)=$K25+1+$H25-$L$5),$I25*$J25*(MONTH($G25)-1)/12,""))),"")</f>
        <v/>
      </c>
      <c r="S25" s="63" t="str">
        <f>IFERROR(IF($H25=S$5,$I25*$J25*(12-MONTH($G25)+1)/12,IF(AND(S$5&gt;$H25,COUNT($L$5:S$5)&lt;$K25+1+$H25-$L$5),$I25*$J25,IF(AND(MONTH($G25)&gt;1,COUNT($L$5:S$5)=$K25+1+$H25-$L$5),$I25*$J25*(MONTH($G25)-1)/12,""))),"")</f>
        <v/>
      </c>
      <c r="T25" s="63" t="str">
        <f>IFERROR(IF($H25=T$5,$I25*$J25*(12-MONTH($G25)+1)/12,IF(AND(T$5&gt;$H25,COUNT($L$5:T$5)&lt;$K25+1+$H25-$L$5),$I25*$J25,IF(AND(MONTH($G25)&gt;1,COUNT($L$5:T$5)=$K25+1+$H25-$L$5),$I25*$J25*(MONTH($G25)-1)/12,""))),"")</f>
        <v/>
      </c>
      <c r="U25" s="63" t="str">
        <f>IFERROR(IF($H25=U$5,$I25*$J25*(12-MONTH($G25)+1)/12,IF(AND(U$5&gt;$H25,COUNT($L$5:U$5)&lt;$K25+1+$H25-$L$5),$I25*$J25,IF(AND(MONTH($G25)&gt;1,COUNT($L$5:U$5)=$K25+1+$H25-$L$5),$I25*$J25*(MONTH($G25)-1)/12,""))),"")</f>
        <v/>
      </c>
      <c r="V25" s="63" t="str">
        <f>IFERROR(IF($H25=V$5,$I25*$J25*(12-MONTH($G25)+1)/12,IF(AND(V$5&gt;$H25,COUNT($L$5:V$5)&lt;$K25+1+$H25-$L$5),$I25*$J25,IF(AND(MONTH($G25)&gt;1,COUNT($L$5:V$5)=$K25+1+$H25-$L$5),$I25*$J25*(MONTH($G25)-1)/12,""))),"")</f>
        <v/>
      </c>
      <c r="W25" s="63" t="str">
        <f>IFERROR(IF($H25=W$5,$I25*$J25*(12-MONTH($G25)+1)/12,IF(AND(W$5&gt;$H25,COUNT($L$5:W$5)&lt;$K25+1+$H25-$L$5),$I25*$J25,IF(AND(MONTH($G25)&gt;1,COUNT($L$5:W$5)=$K25+1+$H25-$L$5),$I25*$J25*(MONTH($G25)-1)/12,""))),"")</f>
        <v/>
      </c>
      <c r="X25" s="63" t="str">
        <f>IFERROR(IF($H25=X$5,$I25*$J25*(12-MONTH($G25)+1)/12,IF(AND(X$5&gt;$H25,COUNT($L$5:X$5)&lt;$K25+1+$H25-$L$5),$I25*$J25,IF(AND(MONTH($G25)&gt;1,COUNT($L$5:X$5)=$K25+1+$H25-$L$5),$I25*$J25*(MONTH($G25)-1)/12,""))),"")</f>
        <v/>
      </c>
      <c r="Y25" s="63" t="str">
        <f>IFERROR(IF($H25=Y$5,$I25*$J25*(12-MONTH($G25)+1)/12,IF(AND(Y$5&gt;$H25,COUNT($L$5:Y$5)&lt;$K25+1+$H25-$L$5),$I25*$J25,IF(AND(MONTH($G25)&gt;1,COUNT($L$5:Y$5)=$K25+1+$H25-$L$5),$I25*$J25*(MONTH($G25)-1)/12,""))),"")</f>
        <v/>
      </c>
      <c r="Z25" s="63" t="str">
        <f>IFERROR(IF($H25=Z$5,$I25*$J25*(12-MONTH($G25)+1)/12,IF(AND(Z$5&gt;$H25,COUNT($L$5:Z$5)&lt;$K25+1+$H25-$L$5),$I25*$J25,IF(AND(MONTH($G25)&gt;1,COUNT($L$5:Z$5)=$K25+1+$H25-$L$5),$I25*$J25*(MONTH($G25)-1)/12,""))),"")</f>
        <v/>
      </c>
      <c r="AA25" s="63" t="str">
        <f>IFERROR(IF($H25=AA$5,$I25*$J25*(12-MONTH($G25)+1)/12,IF(AND(AA$5&gt;$H25,COUNT($L$5:AA$5)&lt;$K25+1+$H25-$L$5),$I25*$J25,IF(AND(MONTH($G25)&gt;1,COUNT($L$5:AA$5)=$K25+1+$H25-$L$5),$I25*$J25*(MONTH($G25)-1)/12,""))),"")</f>
        <v/>
      </c>
      <c r="AB25" s="63" t="str">
        <f>IFERROR(IF($H25=AB$5,$I25*$J25*(12-MONTH($G25)+1)/12,IF(AND(AB$5&gt;$H25,COUNT($L$5:AB$5)&lt;$K25+1+$H25-$L$5),$I25*$J25,IF(AND(MONTH($G25)&gt;1,COUNT($L$5:AB$5)=$K25+1+$H25-$L$5),$I25*$J25*(MONTH($G25)-1)/12,""))),"")</f>
        <v/>
      </c>
      <c r="AC25" s="63">
        <f>SUM(L25:Y25)</f>
        <v>0</v>
      </c>
      <c r="AD25" s="2" t="str">
        <f>IFERROR(IF($H25=AD$5,$I25*$J25*(12-MONTH($G25)+1)/12,IF(AND(AD$5&gt;$H25,COUNT($L$5:AD$5)&lt;$K25+1),$I25*$J25,IF(AND(MONTH($G25)&gt;1,COUNT($L$5:AD$5)=$K25+1),$I25*$J25*(MONTH($G25)-1)/12,""))),"")</f>
        <v/>
      </c>
      <c r="AE25" s="2" t="str">
        <f>IFERROR(IF($H25=AE$5,$I25*$J25*(12-MONTH($G25)+1)/12,IF(AND(AE$5&gt;$H25,COUNT($L$5:AE$5)&lt;$K25+1),$I25*$J25,IF(AND(MONTH($G25)&gt;1,COUNT($L$5:AE$5)=$K25+1),$I25*$J25*(MONTH($G25)-1)/12,""))),"")</f>
        <v/>
      </c>
      <c r="AF25" s="2" t="str">
        <f>IFERROR(IF($H25=AF$5,$I25*$J25*(12-MONTH($G25)+1)/12,IF(AND(AF$5&gt;$H25,COUNT($L$5:AF$5)&lt;$K25+1),$I25*$J25,IF(AND(MONTH($G25)&gt;1,COUNT($L$5:AF$5)=$K25+1),$I25*$J25*(MONTH($G25)-1)/12,""))),"")</f>
        <v/>
      </c>
    </row>
    <row r="26" spans="1:32" x14ac:dyDescent="0.25">
      <c r="A26">
        <f>A25+1</f>
        <v>21</v>
      </c>
      <c r="B26" t="str">
        <f>IF(C26="","",A26)</f>
        <v/>
      </c>
      <c r="C26" s="4"/>
      <c r="D26" s="9"/>
      <c r="E26" s="4"/>
      <c r="F26" s="6"/>
      <c r="G26" s="6" t="str">
        <f>IF(C26="","",IF(F26&lt;$C$1,$C$1,EOMONTH(F26,-1)+1))</f>
        <v/>
      </c>
      <c r="H26" s="15" t="str">
        <f>IFERROR(YEAR(G26),"")</f>
        <v/>
      </c>
      <c r="I26" s="7"/>
      <c r="J26" s="8" t="str">
        <f>IFERROR(1/K26,"")</f>
        <v/>
      </c>
      <c r="K26" s="18" t="str">
        <f>IFERROR(VLOOKUP(E26,'Set up'!$C$5:$E$18,3,FALSE),"")</f>
        <v/>
      </c>
      <c r="L26" s="63" t="str">
        <f>IFERROR(IF($H26=L$5,$I26*$J26*(12-MONTH($G26)+1)/12,IF(AND(L$5&gt;$H26,COUNT($L$5:L$5)&lt;$K26+1+$H26-$L$5),$I26*$J26,IF(AND(MONTH($G26)&gt;1,COUNT($L$5:L$5)=$K26+1+$H26-$L$5),$I26*$J26*(MONTH($G26)-1)/12,""))),"")</f>
        <v/>
      </c>
      <c r="M26" s="63" t="str">
        <f>IFERROR(IF($H26=M$5,$I26*$J26*(12-MONTH($G26)+1)/12,IF(AND(M$5&gt;$H26,COUNT($L$5:M$5)&lt;$K26+1+$H26-$L$5),$I26*$J26,IF(AND(MONTH($G26)&gt;1,COUNT($L$5:M$5)=$K26+1+$H26-$L$5),$I26*$J26*(MONTH($G26)-1)/12,""))),"")</f>
        <v/>
      </c>
      <c r="N26" s="63" t="str">
        <f>IFERROR(IF($H26=N$5,$I26*$J26*(12-MONTH($G26)+1)/12,IF(AND(N$5&gt;$H26,COUNT($L$5:N$5)&lt;$K26+1+$H26-$L$5),$I26*$J26,IF(AND(MONTH($G26)&gt;1,COUNT($L$5:N$5)=$K26+1+$H26-$L$5),$I26*$J26*(MONTH($G26)-1)/12,""))),"")</f>
        <v/>
      </c>
      <c r="O26" s="63" t="str">
        <f>IFERROR(IF($H26=O$5,$I26*$J26*(12-MONTH($G26)+1)/12,IF(AND(O$5&gt;$H26,COUNT($L$5:O$5)&lt;$K26+1+$H26-$L$5),$I26*$J26,IF(AND(MONTH($G26)&gt;1,COUNT($L$5:O$5)=$K26+1+$H26-$L$5),$I26*$J26*(MONTH($G26)-1)/12,""))),"")</f>
        <v/>
      </c>
      <c r="P26" s="63" t="str">
        <f>IFERROR(IF($H26=P$5,$I26*$J26*(12-MONTH($G26)+1)/12,IF(AND(P$5&gt;$H26,COUNT($L$5:P$5)&lt;$K26+1+$H26-$L$5),$I26*$J26,IF(AND(MONTH($G26)&gt;1,COUNT($L$5:P$5)=$K26+1+$H26-$L$5),$I26*$J26*(MONTH($G26)-1)/12,""))),"")</f>
        <v/>
      </c>
      <c r="Q26" s="63" t="str">
        <f>IFERROR(IF($H26=Q$5,$I26*$J26*(12-MONTH($G26)+1)/12,IF(AND(Q$5&gt;$H26,COUNT($L$5:Q$5)&lt;$K26+1+$H26-$L$5),$I26*$J26,IF(AND(MONTH($G26)&gt;1,COUNT($L$5:Q$5)=$K26+1+$H26-$L$5),$I26*$J26*(MONTH($G26)-1)/12,""))),"")</f>
        <v/>
      </c>
      <c r="R26" s="63" t="str">
        <f>IFERROR(IF($H26=R$5,$I26*$J26*(12-MONTH($G26)+1)/12,IF(AND(R$5&gt;$H26,COUNT($L$5:R$5)&lt;$K26+1+$H26-$L$5),$I26*$J26,IF(AND(MONTH($G26)&gt;1,COUNT($L$5:R$5)=$K26+1+$H26-$L$5),$I26*$J26*(MONTH($G26)-1)/12,""))),"")</f>
        <v/>
      </c>
      <c r="S26" s="63" t="str">
        <f>IFERROR(IF($H26=S$5,$I26*$J26*(12-MONTH($G26)+1)/12,IF(AND(S$5&gt;$H26,COUNT($L$5:S$5)&lt;$K26+1+$H26-$L$5),$I26*$J26,IF(AND(MONTH($G26)&gt;1,COUNT($L$5:S$5)=$K26+1+$H26-$L$5),$I26*$J26*(MONTH($G26)-1)/12,""))),"")</f>
        <v/>
      </c>
      <c r="T26" s="63" t="str">
        <f>IFERROR(IF($H26=T$5,$I26*$J26*(12-MONTH($G26)+1)/12,IF(AND(T$5&gt;$H26,COUNT($L$5:T$5)&lt;$K26+1+$H26-$L$5),$I26*$J26,IF(AND(MONTH($G26)&gt;1,COUNT($L$5:T$5)=$K26+1+$H26-$L$5),$I26*$J26*(MONTH($G26)-1)/12,""))),"")</f>
        <v/>
      </c>
      <c r="U26" s="63" t="str">
        <f>IFERROR(IF($H26=U$5,$I26*$J26*(12-MONTH($G26)+1)/12,IF(AND(U$5&gt;$H26,COUNT($L$5:U$5)&lt;$K26+1+$H26-$L$5),$I26*$J26,IF(AND(MONTH($G26)&gt;1,COUNT($L$5:U$5)=$K26+1+$H26-$L$5),$I26*$J26*(MONTH($G26)-1)/12,""))),"")</f>
        <v/>
      </c>
      <c r="V26" s="63" t="str">
        <f>IFERROR(IF($H26=V$5,$I26*$J26*(12-MONTH($G26)+1)/12,IF(AND(V$5&gt;$H26,COUNT($L$5:V$5)&lt;$K26+1+$H26-$L$5),$I26*$J26,IF(AND(MONTH($G26)&gt;1,COUNT($L$5:V$5)=$K26+1+$H26-$L$5),$I26*$J26*(MONTH($G26)-1)/12,""))),"")</f>
        <v/>
      </c>
      <c r="W26" s="63" t="str">
        <f>IFERROR(IF($H26=W$5,$I26*$J26*(12-MONTH($G26)+1)/12,IF(AND(W$5&gt;$H26,COUNT($L$5:W$5)&lt;$K26+1+$H26-$L$5),$I26*$J26,IF(AND(MONTH($G26)&gt;1,COUNT($L$5:W$5)=$K26+1+$H26-$L$5),$I26*$J26*(MONTH($G26)-1)/12,""))),"")</f>
        <v/>
      </c>
      <c r="X26" s="63" t="str">
        <f>IFERROR(IF($H26=X$5,$I26*$J26*(12-MONTH($G26)+1)/12,IF(AND(X$5&gt;$H26,COUNT($L$5:X$5)&lt;$K26+1+$H26-$L$5),$I26*$J26,IF(AND(MONTH($G26)&gt;1,COUNT($L$5:X$5)=$K26+1+$H26-$L$5),$I26*$J26*(MONTH($G26)-1)/12,""))),"")</f>
        <v/>
      </c>
      <c r="Y26" s="63" t="str">
        <f>IFERROR(IF($H26=Y$5,$I26*$J26*(12-MONTH($G26)+1)/12,IF(AND(Y$5&gt;$H26,COUNT($L$5:Y$5)&lt;$K26+1+$H26-$L$5),$I26*$J26,IF(AND(MONTH($G26)&gt;1,COUNT($L$5:Y$5)=$K26+1+$H26-$L$5),$I26*$J26*(MONTH($G26)-1)/12,""))),"")</f>
        <v/>
      </c>
      <c r="Z26" s="63" t="str">
        <f>IFERROR(IF($H26=Z$5,$I26*$J26*(12-MONTH($G26)+1)/12,IF(AND(Z$5&gt;$H26,COUNT($L$5:Z$5)&lt;$K26+1+$H26-$L$5),$I26*$J26,IF(AND(MONTH($G26)&gt;1,COUNT($L$5:Z$5)=$K26+1+$H26-$L$5),$I26*$J26*(MONTH($G26)-1)/12,""))),"")</f>
        <v/>
      </c>
      <c r="AA26" s="63" t="str">
        <f>IFERROR(IF($H26=AA$5,$I26*$J26*(12-MONTH($G26)+1)/12,IF(AND(AA$5&gt;$H26,COUNT($L$5:AA$5)&lt;$K26+1+$H26-$L$5),$I26*$J26,IF(AND(MONTH($G26)&gt;1,COUNT($L$5:AA$5)=$K26+1+$H26-$L$5),$I26*$J26*(MONTH($G26)-1)/12,""))),"")</f>
        <v/>
      </c>
      <c r="AB26" s="63" t="str">
        <f>IFERROR(IF($H26=AB$5,$I26*$J26*(12-MONTH($G26)+1)/12,IF(AND(AB$5&gt;$H26,COUNT($L$5:AB$5)&lt;$K26+1+$H26-$L$5),$I26*$J26,IF(AND(MONTH($G26)&gt;1,COUNT($L$5:AB$5)=$K26+1+$H26-$L$5),$I26*$J26*(MONTH($G26)-1)/12,""))),"")</f>
        <v/>
      </c>
      <c r="AC26" s="63">
        <f>SUM(L26:Y26)</f>
        <v>0</v>
      </c>
      <c r="AD26" s="2" t="str">
        <f>IFERROR(IF($H26=AD$5,$I26*$J26*(12-MONTH($G26)+1)/12,IF(AND(AD$5&gt;$H26,COUNT($L$5:AD$5)&lt;$K26+1),$I26*$J26,IF(AND(MONTH($G26)&gt;1,COUNT($L$5:AD$5)=$K26+1),$I26*$J26*(MONTH($G26)-1)/12,""))),"")</f>
        <v/>
      </c>
      <c r="AE26" s="2" t="str">
        <f>IFERROR(IF($H26=AE$5,$I26*$J26*(12-MONTH($G26)+1)/12,IF(AND(AE$5&gt;$H26,COUNT($L$5:AE$5)&lt;$K26+1),$I26*$J26,IF(AND(MONTH($G26)&gt;1,COUNT($L$5:AE$5)=$K26+1),$I26*$J26*(MONTH($G26)-1)/12,""))),"")</f>
        <v/>
      </c>
      <c r="AF26" s="2" t="str">
        <f>IFERROR(IF($H26=AF$5,$I26*$J26*(12-MONTH($G26)+1)/12,IF(AND(AF$5&gt;$H26,COUNT($L$5:AF$5)&lt;$K26+1),$I26*$J26,IF(AND(MONTH($G26)&gt;1,COUNT($L$5:AF$5)=$K26+1),$I26*$J26*(MONTH($G26)-1)/12,""))),"")</f>
        <v/>
      </c>
    </row>
    <row r="27" spans="1:32" x14ac:dyDescent="0.25">
      <c r="A27">
        <f>A26+1</f>
        <v>22</v>
      </c>
      <c r="B27" t="str">
        <f>IF(C27="","",A27)</f>
        <v/>
      </c>
      <c r="C27" s="4"/>
      <c r="D27" s="9"/>
      <c r="E27" s="4"/>
      <c r="F27" s="6"/>
      <c r="G27" s="6" t="str">
        <f>IF(C27="","",IF(F27&lt;$C$1,$C$1,EOMONTH(F27,-1)+1))</f>
        <v/>
      </c>
      <c r="H27" s="15" t="str">
        <f>IFERROR(YEAR(G27),"")</f>
        <v/>
      </c>
      <c r="I27" s="7"/>
      <c r="J27" s="8" t="str">
        <f>IFERROR(1/K27,"")</f>
        <v/>
      </c>
      <c r="K27" s="18" t="str">
        <f>IFERROR(VLOOKUP(E27,'Set up'!$C$5:$E$18,3,FALSE),"")</f>
        <v/>
      </c>
      <c r="L27" s="63" t="str">
        <f>IFERROR(IF($H27=L$5,$I27*$J27*(12-MONTH($G27)+1)/12,IF(AND(L$5&gt;$H27,COUNT($L$5:L$5)&lt;$K27+1+$H27-$L$5),$I27*$J27,IF(AND(MONTH($G27)&gt;1,COUNT($L$5:L$5)=$K27+1+$H27-$L$5),$I27*$J27*(MONTH($G27)-1)/12,""))),"")</f>
        <v/>
      </c>
      <c r="M27" s="63" t="str">
        <f>IFERROR(IF($H27=M$5,$I27*$J27*(12-MONTH($G27)+1)/12,IF(AND(M$5&gt;$H27,COUNT($L$5:M$5)&lt;$K27+1+$H27-$L$5),$I27*$J27,IF(AND(MONTH($G27)&gt;1,COUNT($L$5:M$5)=$K27+1+$H27-$L$5),$I27*$J27*(MONTH($G27)-1)/12,""))),"")</f>
        <v/>
      </c>
      <c r="N27" s="63" t="str">
        <f>IFERROR(IF($H27=N$5,$I27*$J27*(12-MONTH($G27)+1)/12,IF(AND(N$5&gt;$H27,COUNT($L$5:N$5)&lt;$K27+1+$H27-$L$5),$I27*$J27,IF(AND(MONTH($G27)&gt;1,COUNT($L$5:N$5)=$K27+1+$H27-$L$5),$I27*$J27*(MONTH($G27)-1)/12,""))),"")</f>
        <v/>
      </c>
      <c r="O27" s="63" t="str">
        <f>IFERROR(IF($H27=O$5,$I27*$J27*(12-MONTH($G27)+1)/12,IF(AND(O$5&gt;$H27,COUNT($L$5:O$5)&lt;$K27+1+$H27-$L$5),$I27*$J27,IF(AND(MONTH($G27)&gt;1,COUNT($L$5:O$5)=$K27+1+$H27-$L$5),$I27*$J27*(MONTH($G27)-1)/12,""))),"")</f>
        <v/>
      </c>
      <c r="P27" s="63" t="str">
        <f>IFERROR(IF($H27=P$5,$I27*$J27*(12-MONTH($G27)+1)/12,IF(AND(P$5&gt;$H27,COUNT($L$5:P$5)&lt;$K27+1+$H27-$L$5),$I27*$J27,IF(AND(MONTH($G27)&gt;1,COUNT($L$5:P$5)=$K27+1+$H27-$L$5),$I27*$J27*(MONTH($G27)-1)/12,""))),"")</f>
        <v/>
      </c>
      <c r="Q27" s="63" t="str">
        <f>IFERROR(IF($H27=Q$5,$I27*$J27*(12-MONTH($G27)+1)/12,IF(AND(Q$5&gt;$H27,COUNT($L$5:Q$5)&lt;$K27+1+$H27-$L$5),$I27*$J27,IF(AND(MONTH($G27)&gt;1,COUNT($L$5:Q$5)=$K27+1+$H27-$L$5),$I27*$J27*(MONTH($G27)-1)/12,""))),"")</f>
        <v/>
      </c>
      <c r="R27" s="63" t="str">
        <f>IFERROR(IF($H27=R$5,$I27*$J27*(12-MONTH($G27)+1)/12,IF(AND(R$5&gt;$H27,COUNT($L$5:R$5)&lt;$K27+1+$H27-$L$5),$I27*$J27,IF(AND(MONTH($G27)&gt;1,COUNT($L$5:R$5)=$K27+1+$H27-$L$5),$I27*$J27*(MONTH($G27)-1)/12,""))),"")</f>
        <v/>
      </c>
      <c r="S27" s="63" t="str">
        <f>IFERROR(IF($H27=S$5,$I27*$J27*(12-MONTH($G27)+1)/12,IF(AND(S$5&gt;$H27,COUNT($L$5:S$5)&lt;$K27+1+$H27-$L$5),$I27*$J27,IF(AND(MONTH($G27)&gt;1,COUNT($L$5:S$5)=$K27+1+$H27-$L$5),$I27*$J27*(MONTH($G27)-1)/12,""))),"")</f>
        <v/>
      </c>
      <c r="T27" s="63" t="str">
        <f>IFERROR(IF($H27=T$5,$I27*$J27*(12-MONTH($G27)+1)/12,IF(AND(T$5&gt;$H27,COUNT($L$5:T$5)&lt;$K27+1+$H27-$L$5),$I27*$J27,IF(AND(MONTH($G27)&gt;1,COUNT($L$5:T$5)=$K27+1+$H27-$L$5),$I27*$J27*(MONTH($G27)-1)/12,""))),"")</f>
        <v/>
      </c>
      <c r="U27" s="63" t="str">
        <f>IFERROR(IF($H27=U$5,$I27*$J27*(12-MONTH($G27)+1)/12,IF(AND(U$5&gt;$H27,COUNT($L$5:U$5)&lt;$K27+1+$H27-$L$5),$I27*$J27,IF(AND(MONTH($G27)&gt;1,COUNT($L$5:U$5)=$K27+1+$H27-$L$5),$I27*$J27*(MONTH($G27)-1)/12,""))),"")</f>
        <v/>
      </c>
      <c r="V27" s="63" t="str">
        <f>IFERROR(IF($H27=V$5,$I27*$J27*(12-MONTH($G27)+1)/12,IF(AND(V$5&gt;$H27,COUNT($L$5:V$5)&lt;$K27+1+$H27-$L$5),$I27*$J27,IF(AND(MONTH($G27)&gt;1,COUNT($L$5:V$5)=$K27+1+$H27-$L$5),$I27*$J27*(MONTH($G27)-1)/12,""))),"")</f>
        <v/>
      </c>
      <c r="W27" s="63" t="str">
        <f>IFERROR(IF($H27=W$5,$I27*$J27*(12-MONTH($G27)+1)/12,IF(AND(W$5&gt;$H27,COUNT($L$5:W$5)&lt;$K27+1+$H27-$L$5),$I27*$J27,IF(AND(MONTH($G27)&gt;1,COUNT($L$5:W$5)=$K27+1+$H27-$L$5),$I27*$J27*(MONTH($G27)-1)/12,""))),"")</f>
        <v/>
      </c>
      <c r="X27" s="63" t="str">
        <f>IFERROR(IF($H27=X$5,$I27*$J27*(12-MONTH($G27)+1)/12,IF(AND(X$5&gt;$H27,COUNT($L$5:X$5)&lt;$K27+1+$H27-$L$5),$I27*$J27,IF(AND(MONTH($G27)&gt;1,COUNT($L$5:X$5)=$K27+1+$H27-$L$5),$I27*$J27*(MONTH($G27)-1)/12,""))),"")</f>
        <v/>
      </c>
      <c r="Y27" s="63" t="str">
        <f>IFERROR(IF($H27=Y$5,$I27*$J27*(12-MONTH($G27)+1)/12,IF(AND(Y$5&gt;$H27,COUNT($L$5:Y$5)&lt;$K27+1+$H27-$L$5),$I27*$J27,IF(AND(MONTH($G27)&gt;1,COUNT($L$5:Y$5)=$K27+1+$H27-$L$5),$I27*$J27*(MONTH($G27)-1)/12,""))),"")</f>
        <v/>
      </c>
      <c r="Z27" s="63" t="str">
        <f>IFERROR(IF($H27=Z$5,$I27*$J27*(12-MONTH($G27)+1)/12,IF(AND(Z$5&gt;$H27,COUNT($L$5:Z$5)&lt;$K27+1+$H27-$L$5),$I27*$J27,IF(AND(MONTH($G27)&gt;1,COUNT($L$5:Z$5)=$K27+1+$H27-$L$5),$I27*$J27*(MONTH($G27)-1)/12,""))),"")</f>
        <v/>
      </c>
      <c r="AA27" s="63" t="str">
        <f>IFERROR(IF($H27=AA$5,$I27*$J27*(12-MONTH($G27)+1)/12,IF(AND(AA$5&gt;$H27,COUNT($L$5:AA$5)&lt;$K27+1+$H27-$L$5),$I27*$J27,IF(AND(MONTH($G27)&gt;1,COUNT($L$5:AA$5)=$K27+1+$H27-$L$5),$I27*$J27*(MONTH($G27)-1)/12,""))),"")</f>
        <v/>
      </c>
      <c r="AB27" s="63" t="str">
        <f>IFERROR(IF($H27=AB$5,$I27*$J27*(12-MONTH($G27)+1)/12,IF(AND(AB$5&gt;$H27,COUNT($L$5:AB$5)&lt;$K27+1+$H27-$L$5),$I27*$J27,IF(AND(MONTH($G27)&gt;1,COUNT($L$5:AB$5)=$K27+1+$H27-$L$5),$I27*$J27*(MONTH($G27)-1)/12,""))),"")</f>
        <v/>
      </c>
      <c r="AC27" s="63">
        <f>SUM(L27:Y27)</f>
        <v>0</v>
      </c>
      <c r="AD27" s="2" t="str">
        <f>IFERROR(IF($H27=AD$5,$I27*$J27*(12-MONTH($G27)+1)/12,IF(AND(AD$5&gt;$H27,COUNT($L$5:AD$5)&lt;$K27+1),$I27*$J27,IF(AND(MONTH($G27)&gt;1,COUNT($L$5:AD$5)=$K27+1),$I27*$J27*(MONTH($G27)-1)/12,""))),"")</f>
        <v/>
      </c>
      <c r="AE27" s="2" t="str">
        <f>IFERROR(IF($H27=AE$5,$I27*$J27*(12-MONTH($G27)+1)/12,IF(AND(AE$5&gt;$H27,COUNT($L$5:AE$5)&lt;$K27+1),$I27*$J27,IF(AND(MONTH($G27)&gt;1,COUNT($L$5:AE$5)=$K27+1),$I27*$J27*(MONTH($G27)-1)/12,""))),"")</f>
        <v/>
      </c>
      <c r="AF27" s="2" t="str">
        <f>IFERROR(IF($H27=AF$5,$I27*$J27*(12-MONTH($G27)+1)/12,IF(AND(AF$5&gt;$H27,COUNT($L$5:AF$5)&lt;$K27+1),$I27*$J27,IF(AND(MONTH($G27)&gt;1,COUNT($L$5:AF$5)=$K27+1),$I27*$J27*(MONTH($G27)-1)/12,""))),"")</f>
        <v/>
      </c>
    </row>
    <row r="28" spans="1:32" x14ac:dyDescent="0.25">
      <c r="A28">
        <f>A27+1</f>
        <v>23</v>
      </c>
      <c r="B28" t="str">
        <f>IF(C28="","",A28)</f>
        <v/>
      </c>
      <c r="C28" s="4"/>
      <c r="D28" s="9"/>
      <c r="E28" s="4"/>
      <c r="F28" s="6"/>
      <c r="G28" s="6" t="str">
        <f>IF(C28="","",IF(F28&lt;$C$1,$C$1,EOMONTH(F28,-1)+1))</f>
        <v/>
      </c>
      <c r="H28" s="15" t="str">
        <f>IFERROR(YEAR(G28),"")</f>
        <v/>
      </c>
      <c r="I28" s="7"/>
      <c r="J28" s="8" t="str">
        <f>IFERROR(1/K28,"")</f>
        <v/>
      </c>
      <c r="K28" s="18" t="str">
        <f>IFERROR(VLOOKUP(E28,'Set up'!$C$5:$E$18,3,FALSE),"")</f>
        <v/>
      </c>
      <c r="L28" s="63" t="str">
        <f>IFERROR(IF($H28=L$5,$I28*$J28*(12-MONTH($G28)+1)/12,IF(AND(L$5&gt;$H28,COUNT($L$5:L$5)&lt;$K28+1+$H28-$L$5),$I28*$J28,IF(AND(MONTH($G28)&gt;1,COUNT($L$5:L$5)=$K28+1+$H28-$L$5),$I28*$J28*(MONTH($G28)-1)/12,""))),"")</f>
        <v/>
      </c>
      <c r="M28" s="63" t="str">
        <f>IFERROR(IF($H28=M$5,$I28*$J28*(12-MONTH($G28)+1)/12,IF(AND(M$5&gt;$H28,COUNT($L$5:M$5)&lt;$K28+1+$H28-$L$5),$I28*$J28,IF(AND(MONTH($G28)&gt;1,COUNT($L$5:M$5)=$K28+1+$H28-$L$5),$I28*$J28*(MONTH($G28)-1)/12,""))),"")</f>
        <v/>
      </c>
      <c r="N28" s="63" t="str">
        <f>IFERROR(IF($H28=N$5,$I28*$J28*(12-MONTH($G28)+1)/12,IF(AND(N$5&gt;$H28,COUNT($L$5:N$5)&lt;$K28+1+$H28-$L$5),$I28*$J28,IF(AND(MONTH($G28)&gt;1,COUNT($L$5:N$5)=$K28+1+$H28-$L$5),$I28*$J28*(MONTH($G28)-1)/12,""))),"")</f>
        <v/>
      </c>
      <c r="O28" s="63" t="str">
        <f>IFERROR(IF($H28=O$5,$I28*$J28*(12-MONTH($G28)+1)/12,IF(AND(O$5&gt;$H28,COUNT($L$5:O$5)&lt;$K28+1+$H28-$L$5),$I28*$J28,IF(AND(MONTH($G28)&gt;1,COUNT($L$5:O$5)=$K28+1+$H28-$L$5),$I28*$J28*(MONTH($G28)-1)/12,""))),"")</f>
        <v/>
      </c>
      <c r="P28" s="63" t="str">
        <f>IFERROR(IF($H28=P$5,$I28*$J28*(12-MONTH($G28)+1)/12,IF(AND(P$5&gt;$H28,COUNT($L$5:P$5)&lt;$K28+1+$H28-$L$5),$I28*$J28,IF(AND(MONTH($G28)&gt;1,COUNT($L$5:P$5)=$K28+1+$H28-$L$5),$I28*$J28*(MONTH($G28)-1)/12,""))),"")</f>
        <v/>
      </c>
      <c r="Q28" s="63" t="str">
        <f>IFERROR(IF($H28=Q$5,$I28*$J28*(12-MONTH($G28)+1)/12,IF(AND(Q$5&gt;$H28,COUNT($L$5:Q$5)&lt;$K28+1+$H28-$L$5),$I28*$J28,IF(AND(MONTH($G28)&gt;1,COUNT($L$5:Q$5)=$K28+1+$H28-$L$5),$I28*$J28*(MONTH($G28)-1)/12,""))),"")</f>
        <v/>
      </c>
      <c r="R28" s="63" t="str">
        <f>IFERROR(IF($H28=R$5,$I28*$J28*(12-MONTH($G28)+1)/12,IF(AND(R$5&gt;$H28,COUNT($L$5:R$5)&lt;$K28+1+$H28-$L$5),$I28*$J28,IF(AND(MONTH($G28)&gt;1,COUNT($L$5:R$5)=$K28+1+$H28-$L$5),$I28*$J28*(MONTH($G28)-1)/12,""))),"")</f>
        <v/>
      </c>
      <c r="S28" s="63" t="str">
        <f>IFERROR(IF($H28=S$5,$I28*$J28*(12-MONTH($G28)+1)/12,IF(AND(S$5&gt;$H28,COUNT($L$5:S$5)&lt;$K28+1+$H28-$L$5),$I28*$J28,IF(AND(MONTH($G28)&gt;1,COUNT($L$5:S$5)=$K28+1+$H28-$L$5),$I28*$J28*(MONTH($G28)-1)/12,""))),"")</f>
        <v/>
      </c>
      <c r="T28" s="63" t="str">
        <f>IFERROR(IF($H28=T$5,$I28*$J28*(12-MONTH($G28)+1)/12,IF(AND(T$5&gt;$H28,COUNT($L$5:T$5)&lt;$K28+1+$H28-$L$5),$I28*$J28,IF(AND(MONTH($G28)&gt;1,COUNT($L$5:T$5)=$K28+1+$H28-$L$5),$I28*$J28*(MONTH($G28)-1)/12,""))),"")</f>
        <v/>
      </c>
      <c r="U28" s="63" t="str">
        <f>IFERROR(IF($H28=U$5,$I28*$J28*(12-MONTH($G28)+1)/12,IF(AND(U$5&gt;$H28,COUNT($L$5:U$5)&lt;$K28+1+$H28-$L$5),$I28*$J28,IF(AND(MONTH($G28)&gt;1,COUNT($L$5:U$5)=$K28+1+$H28-$L$5),$I28*$J28*(MONTH($G28)-1)/12,""))),"")</f>
        <v/>
      </c>
      <c r="V28" s="63" t="str">
        <f>IFERROR(IF($H28=V$5,$I28*$J28*(12-MONTH($G28)+1)/12,IF(AND(V$5&gt;$H28,COUNT($L$5:V$5)&lt;$K28+1+$H28-$L$5),$I28*$J28,IF(AND(MONTH($G28)&gt;1,COUNT($L$5:V$5)=$K28+1+$H28-$L$5),$I28*$J28*(MONTH($G28)-1)/12,""))),"")</f>
        <v/>
      </c>
      <c r="W28" s="63" t="str">
        <f>IFERROR(IF($H28=W$5,$I28*$J28*(12-MONTH($G28)+1)/12,IF(AND(W$5&gt;$H28,COUNT($L$5:W$5)&lt;$K28+1+$H28-$L$5),$I28*$J28,IF(AND(MONTH($G28)&gt;1,COUNT($L$5:W$5)=$K28+1+$H28-$L$5),$I28*$J28*(MONTH($G28)-1)/12,""))),"")</f>
        <v/>
      </c>
      <c r="X28" s="63" t="str">
        <f>IFERROR(IF($H28=X$5,$I28*$J28*(12-MONTH($G28)+1)/12,IF(AND(X$5&gt;$H28,COUNT($L$5:X$5)&lt;$K28+1+$H28-$L$5),$I28*$J28,IF(AND(MONTH($G28)&gt;1,COUNT($L$5:X$5)=$K28+1+$H28-$L$5),$I28*$J28*(MONTH($G28)-1)/12,""))),"")</f>
        <v/>
      </c>
      <c r="Y28" s="63" t="str">
        <f>IFERROR(IF($H28=Y$5,$I28*$J28*(12-MONTH($G28)+1)/12,IF(AND(Y$5&gt;$H28,COUNT($L$5:Y$5)&lt;$K28+1+$H28-$L$5),$I28*$J28,IF(AND(MONTH($G28)&gt;1,COUNT($L$5:Y$5)=$K28+1+$H28-$L$5),$I28*$J28*(MONTH($G28)-1)/12,""))),"")</f>
        <v/>
      </c>
      <c r="Z28" s="63" t="str">
        <f>IFERROR(IF($H28=Z$5,$I28*$J28*(12-MONTH($G28)+1)/12,IF(AND(Z$5&gt;$H28,COUNT($L$5:Z$5)&lt;$K28+1+$H28-$L$5),$I28*$J28,IF(AND(MONTH($G28)&gt;1,COUNT($L$5:Z$5)=$K28+1+$H28-$L$5),$I28*$J28*(MONTH($G28)-1)/12,""))),"")</f>
        <v/>
      </c>
      <c r="AA28" s="63" t="str">
        <f>IFERROR(IF($H28=AA$5,$I28*$J28*(12-MONTH($G28)+1)/12,IF(AND(AA$5&gt;$H28,COUNT($L$5:AA$5)&lt;$K28+1+$H28-$L$5),$I28*$J28,IF(AND(MONTH($G28)&gt;1,COUNT($L$5:AA$5)=$K28+1+$H28-$L$5),$I28*$J28*(MONTH($G28)-1)/12,""))),"")</f>
        <v/>
      </c>
      <c r="AB28" s="63" t="str">
        <f>IFERROR(IF($H28=AB$5,$I28*$J28*(12-MONTH($G28)+1)/12,IF(AND(AB$5&gt;$H28,COUNT($L$5:AB$5)&lt;$K28+1+$H28-$L$5),$I28*$J28,IF(AND(MONTH($G28)&gt;1,COUNT($L$5:AB$5)=$K28+1+$H28-$L$5),$I28*$J28*(MONTH($G28)-1)/12,""))),"")</f>
        <v/>
      </c>
      <c r="AC28" s="63">
        <f>SUM(L28:Y28)</f>
        <v>0</v>
      </c>
      <c r="AD28" s="2" t="str">
        <f>IFERROR(IF($H28=AD$5,$I28*$J28*(12-MONTH($G28)+1)/12,IF(AND(AD$5&gt;$H28,COUNT($L$5:AD$5)&lt;$K28+1),$I28*$J28,IF(AND(MONTH($G28)&gt;1,COUNT($L$5:AD$5)=$K28+1),$I28*$J28*(MONTH($G28)-1)/12,""))),"")</f>
        <v/>
      </c>
      <c r="AE28" s="2" t="str">
        <f>IFERROR(IF($H28=AE$5,$I28*$J28*(12-MONTH($G28)+1)/12,IF(AND(AE$5&gt;$H28,COUNT($L$5:AE$5)&lt;$K28+1),$I28*$J28,IF(AND(MONTH($G28)&gt;1,COUNT($L$5:AE$5)=$K28+1),$I28*$J28*(MONTH($G28)-1)/12,""))),"")</f>
        <v/>
      </c>
      <c r="AF28" s="2" t="str">
        <f>IFERROR(IF($H28=AF$5,$I28*$J28*(12-MONTH($G28)+1)/12,IF(AND(AF$5&gt;$H28,COUNT($L$5:AF$5)&lt;$K28+1),$I28*$J28,IF(AND(MONTH($G28)&gt;1,COUNT($L$5:AF$5)=$K28+1),$I28*$J28*(MONTH($G28)-1)/12,""))),"")</f>
        <v/>
      </c>
    </row>
    <row r="29" spans="1:32" x14ac:dyDescent="0.25">
      <c r="A29">
        <f>A28+1</f>
        <v>24</v>
      </c>
      <c r="B29" t="str">
        <f>IF(C29="","",A29)</f>
        <v/>
      </c>
      <c r="C29" s="4"/>
      <c r="D29" s="9"/>
      <c r="E29" s="4"/>
      <c r="F29" s="6"/>
      <c r="G29" s="6" t="str">
        <f>IF(C29="","",IF(F29&lt;$C$1,$C$1,EOMONTH(F29,-1)+1))</f>
        <v/>
      </c>
      <c r="H29" s="15" t="str">
        <f>IFERROR(YEAR(G29),"")</f>
        <v/>
      </c>
      <c r="I29" s="7"/>
      <c r="J29" s="8" t="str">
        <f>IFERROR(1/K29,"")</f>
        <v/>
      </c>
      <c r="K29" s="18" t="str">
        <f>IFERROR(VLOOKUP(E29,'Set up'!$C$5:$E$18,3,FALSE),"")</f>
        <v/>
      </c>
      <c r="L29" s="63" t="str">
        <f>IFERROR(IF($H29=L$5,$I29*$J29*(12-MONTH($G29)+1)/12,IF(AND(L$5&gt;$H29,COUNT($L$5:L$5)&lt;$K29+1+$H29-$L$5),$I29*$J29,IF(AND(MONTH($G29)&gt;1,COUNT($L$5:L$5)=$K29+1+$H29-$L$5),$I29*$J29*(MONTH($G29)-1)/12,""))),"")</f>
        <v/>
      </c>
      <c r="M29" s="63" t="str">
        <f>IFERROR(IF($H29=M$5,$I29*$J29*(12-MONTH($G29)+1)/12,IF(AND(M$5&gt;$H29,COUNT($L$5:M$5)&lt;$K29+1+$H29-$L$5),$I29*$J29,IF(AND(MONTH($G29)&gt;1,COUNT($L$5:M$5)=$K29+1+$H29-$L$5),$I29*$J29*(MONTH($G29)-1)/12,""))),"")</f>
        <v/>
      </c>
      <c r="N29" s="63" t="str">
        <f>IFERROR(IF($H29=N$5,$I29*$J29*(12-MONTH($G29)+1)/12,IF(AND(N$5&gt;$H29,COUNT($L$5:N$5)&lt;$K29+1+$H29-$L$5),$I29*$J29,IF(AND(MONTH($G29)&gt;1,COUNT($L$5:N$5)=$K29+1+$H29-$L$5),$I29*$J29*(MONTH($G29)-1)/12,""))),"")</f>
        <v/>
      </c>
      <c r="O29" s="63" t="str">
        <f>IFERROR(IF($H29=O$5,$I29*$J29*(12-MONTH($G29)+1)/12,IF(AND(O$5&gt;$H29,COUNT($L$5:O$5)&lt;$K29+1+$H29-$L$5),$I29*$J29,IF(AND(MONTH($G29)&gt;1,COUNT($L$5:O$5)=$K29+1+$H29-$L$5),$I29*$J29*(MONTH($G29)-1)/12,""))),"")</f>
        <v/>
      </c>
      <c r="P29" s="63" t="str">
        <f>IFERROR(IF($H29=P$5,$I29*$J29*(12-MONTH($G29)+1)/12,IF(AND(P$5&gt;$H29,COUNT($L$5:P$5)&lt;$K29+1+$H29-$L$5),$I29*$J29,IF(AND(MONTH($G29)&gt;1,COUNT($L$5:P$5)=$K29+1+$H29-$L$5),$I29*$J29*(MONTH($G29)-1)/12,""))),"")</f>
        <v/>
      </c>
      <c r="Q29" s="63" t="str">
        <f>IFERROR(IF($H29=Q$5,$I29*$J29*(12-MONTH($G29)+1)/12,IF(AND(Q$5&gt;$H29,COUNT($L$5:Q$5)&lt;$K29+1+$H29-$L$5),$I29*$J29,IF(AND(MONTH($G29)&gt;1,COUNT($L$5:Q$5)=$K29+1+$H29-$L$5),$I29*$J29*(MONTH($G29)-1)/12,""))),"")</f>
        <v/>
      </c>
      <c r="R29" s="63" t="str">
        <f>IFERROR(IF($H29=R$5,$I29*$J29*(12-MONTH($G29)+1)/12,IF(AND(R$5&gt;$H29,COUNT($L$5:R$5)&lt;$K29+1+$H29-$L$5),$I29*$J29,IF(AND(MONTH($G29)&gt;1,COUNT($L$5:R$5)=$K29+1+$H29-$L$5),$I29*$J29*(MONTH($G29)-1)/12,""))),"")</f>
        <v/>
      </c>
      <c r="S29" s="63" t="str">
        <f>IFERROR(IF($H29=S$5,$I29*$J29*(12-MONTH($G29)+1)/12,IF(AND(S$5&gt;$H29,COUNT($L$5:S$5)&lt;$K29+1+$H29-$L$5),$I29*$J29,IF(AND(MONTH($G29)&gt;1,COUNT($L$5:S$5)=$K29+1+$H29-$L$5),$I29*$J29*(MONTH($G29)-1)/12,""))),"")</f>
        <v/>
      </c>
      <c r="T29" s="63" t="str">
        <f>IFERROR(IF($H29=T$5,$I29*$J29*(12-MONTH($G29)+1)/12,IF(AND(T$5&gt;$H29,COUNT($L$5:T$5)&lt;$K29+1+$H29-$L$5),$I29*$J29,IF(AND(MONTH($G29)&gt;1,COUNT($L$5:T$5)=$K29+1+$H29-$L$5),$I29*$J29*(MONTH($G29)-1)/12,""))),"")</f>
        <v/>
      </c>
      <c r="U29" s="63" t="str">
        <f>IFERROR(IF($H29=U$5,$I29*$J29*(12-MONTH($G29)+1)/12,IF(AND(U$5&gt;$H29,COUNT($L$5:U$5)&lt;$K29+1+$H29-$L$5),$I29*$J29,IF(AND(MONTH($G29)&gt;1,COUNT($L$5:U$5)=$K29+1+$H29-$L$5),$I29*$J29*(MONTH($G29)-1)/12,""))),"")</f>
        <v/>
      </c>
      <c r="V29" s="63" t="str">
        <f>IFERROR(IF($H29=V$5,$I29*$J29*(12-MONTH($G29)+1)/12,IF(AND(V$5&gt;$H29,COUNT($L$5:V$5)&lt;$K29+1+$H29-$L$5),$I29*$J29,IF(AND(MONTH($G29)&gt;1,COUNT($L$5:V$5)=$K29+1+$H29-$L$5),$I29*$J29*(MONTH($G29)-1)/12,""))),"")</f>
        <v/>
      </c>
      <c r="W29" s="63" t="str">
        <f>IFERROR(IF($H29=W$5,$I29*$J29*(12-MONTH($G29)+1)/12,IF(AND(W$5&gt;$H29,COUNT($L$5:W$5)&lt;$K29+1+$H29-$L$5),$I29*$J29,IF(AND(MONTH($G29)&gt;1,COUNT($L$5:W$5)=$K29+1+$H29-$L$5),$I29*$J29*(MONTH($G29)-1)/12,""))),"")</f>
        <v/>
      </c>
      <c r="X29" s="63" t="str">
        <f>IFERROR(IF($H29=X$5,$I29*$J29*(12-MONTH($G29)+1)/12,IF(AND(X$5&gt;$H29,COUNT($L$5:X$5)&lt;$K29+1+$H29-$L$5),$I29*$J29,IF(AND(MONTH($G29)&gt;1,COUNT($L$5:X$5)=$K29+1+$H29-$L$5),$I29*$J29*(MONTH($G29)-1)/12,""))),"")</f>
        <v/>
      </c>
      <c r="Y29" s="63" t="str">
        <f>IFERROR(IF($H29=Y$5,$I29*$J29*(12-MONTH($G29)+1)/12,IF(AND(Y$5&gt;$H29,COUNT($L$5:Y$5)&lt;$K29+1+$H29-$L$5),$I29*$J29,IF(AND(MONTH($G29)&gt;1,COUNT($L$5:Y$5)=$K29+1+$H29-$L$5),$I29*$J29*(MONTH($G29)-1)/12,""))),"")</f>
        <v/>
      </c>
      <c r="Z29" s="63" t="str">
        <f>IFERROR(IF($H29=Z$5,$I29*$J29*(12-MONTH($G29)+1)/12,IF(AND(Z$5&gt;$H29,COUNT($L$5:Z$5)&lt;$K29+1+$H29-$L$5),$I29*$J29,IF(AND(MONTH($G29)&gt;1,COUNT($L$5:Z$5)=$K29+1+$H29-$L$5),$I29*$J29*(MONTH($G29)-1)/12,""))),"")</f>
        <v/>
      </c>
      <c r="AA29" s="63" t="str">
        <f>IFERROR(IF($H29=AA$5,$I29*$J29*(12-MONTH($G29)+1)/12,IF(AND(AA$5&gt;$H29,COUNT($L$5:AA$5)&lt;$K29+1+$H29-$L$5),$I29*$J29,IF(AND(MONTH($G29)&gt;1,COUNT($L$5:AA$5)=$K29+1+$H29-$L$5),$I29*$J29*(MONTH($G29)-1)/12,""))),"")</f>
        <v/>
      </c>
      <c r="AB29" s="63" t="str">
        <f>IFERROR(IF($H29=AB$5,$I29*$J29*(12-MONTH($G29)+1)/12,IF(AND(AB$5&gt;$H29,COUNT($L$5:AB$5)&lt;$K29+1+$H29-$L$5),$I29*$J29,IF(AND(MONTH($G29)&gt;1,COUNT($L$5:AB$5)=$K29+1+$H29-$L$5),$I29*$J29*(MONTH($G29)-1)/12,""))),"")</f>
        <v/>
      </c>
      <c r="AC29" s="63">
        <f>SUM(L29:Y29)</f>
        <v>0</v>
      </c>
      <c r="AD29" s="2" t="str">
        <f>IFERROR(IF($H29=AD$5,$I29*$J29*(12-MONTH($G29)+1)/12,IF(AND(AD$5&gt;$H29,COUNT($L$5:AD$5)&lt;$K29+1),$I29*$J29,IF(AND(MONTH($G29)&gt;1,COUNT($L$5:AD$5)=$K29+1),$I29*$J29*(MONTH($G29)-1)/12,""))),"")</f>
        <v/>
      </c>
      <c r="AE29" s="2" t="str">
        <f>IFERROR(IF($H29=AE$5,$I29*$J29*(12-MONTH($G29)+1)/12,IF(AND(AE$5&gt;$H29,COUNT($L$5:AE$5)&lt;$K29+1),$I29*$J29,IF(AND(MONTH($G29)&gt;1,COUNT($L$5:AE$5)=$K29+1),$I29*$J29*(MONTH($G29)-1)/12,""))),"")</f>
        <v/>
      </c>
      <c r="AF29" s="2" t="str">
        <f>IFERROR(IF($H29=AF$5,$I29*$J29*(12-MONTH($G29)+1)/12,IF(AND(AF$5&gt;$H29,COUNT($L$5:AF$5)&lt;$K29+1),$I29*$J29,IF(AND(MONTH($G29)&gt;1,COUNT($L$5:AF$5)=$K29+1),$I29*$J29*(MONTH($G29)-1)/12,""))),"")</f>
        <v/>
      </c>
    </row>
    <row r="30" spans="1:32" x14ac:dyDescent="0.25">
      <c r="A30">
        <f>A29+1</f>
        <v>25</v>
      </c>
      <c r="B30" t="str">
        <f>IF(C30="","",A30)</f>
        <v/>
      </c>
      <c r="C30" s="4"/>
      <c r="D30" s="9"/>
      <c r="E30" s="4"/>
      <c r="F30" s="6"/>
      <c r="G30" s="6" t="str">
        <f>IF(C30="","",IF(F30&lt;$C$1,$C$1,EOMONTH(F30,-1)+1))</f>
        <v/>
      </c>
      <c r="H30" s="15" t="str">
        <f>IFERROR(YEAR(G30),"")</f>
        <v/>
      </c>
      <c r="I30" s="7"/>
      <c r="J30" s="8" t="str">
        <f>IFERROR(1/K30,"")</f>
        <v/>
      </c>
      <c r="K30" s="18" t="str">
        <f>IFERROR(VLOOKUP(E30,'Set up'!$C$5:$E$18,3,FALSE),"")</f>
        <v/>
      </c>
      <c r="L30" s="63" t="str">
        <f>IFERROR(IF($H30=L$5,$I30*$J30*(12-MONTH($G30)+1)/12,IF(AND(L$5&gt;$H30,COUNT($L$5:L$5)&lt;$K30+1+$H30-$L$5),$I30*$J30,IF(AND(MONTH($G30)&gt;1,COUNT($L$5:L$5)=$K30+1+$H30-$L$5),$I30*$J30*(MONTH($G30)-1)/12,""))),"")</f>
        <v/>
      </c>
      <c r="M30" s="63" t="str">
        <f>IFERROR(IF($H30=M$5,$I30*$J30*(12-MONTH($G30)+1)/12,IF(AND(M$5&gt;$H30,COUNT($L$5:M$5)&lt;$K30+1+$H30-$L$5),$I30*$J30,IF(AND(MONTH($G30)&gt;1,COUNT($L$5:M$5)=$K30+1+$H30-$L$5),$I30*$J30*(MONTH($G30)-1)/12,""))),"")</f>
        <v/>
      </c>
      <c r="N30" s="63" t="str">
        <f>IFERROR(IF($H30=N$5,$I30*$J30*(12-MONTH($G30)+1)/12,IF(AND(N$5&gt;$H30,COUNT($L$5:N$5)&lt;$K30+1+$H30-$L$5),$I30*$J30,IF(AND(MONTH($G30)&gt;1,COUNT($L$5:N$5)=$K30+1+$H30-$L$5),$I30*$J30*(MONTH($G30)-1)/12,""))),"")</f>
        <v/>
      </c>
      <c r="O30" s="63" t="str">
        <f>IFERROR(IF($H30=O$5,$I30*$J30*(12-MONTH($G30)+1)/12,IF(AND(O$5&gt;$H30,COUNT($L$5:O$5)&lt;$K30+1+$H30-$L$5),$I30*$J30,IF(AND(MONTH($G30)&gt;1,COUNT($L$5:O$5)=$K30+1+$H30-$L$5),$I30*$J30*(MONTH($G30)-1)/12,""))),"")</f>
        <v/>
      </c>
      <c r="P30" s="63" t="str">
        <f>IFERROR(IF($H30=P$5,$I30*$J30*(12-MONTH($G30)+1)/12,IF(AND(P$5&gt;$H30,COUNT($L$5:P$5)&lt;$K30+1+$H30-$L$5),$I30*$J30,IF(AND(MONTH($G30)&gt;1,COUNT($L$5:P$5)=$K30+1+$H30-$L$5),$I30*$J30*(MONTH($G30)-1)/12,""))),"")</f>
        <v/>
      </c>
      <c r="Q30" s="63" t="str">
        <f>IFERROR(IF($H30=Q$5,$I30*$J30*(12-MONTH($G30)+1)/12,IF(AND(Q$5&gt;$H30,COUNT($L$5:Q$5)&lt;$K30+1+$H30-$L$5),$I30*$J30,IF(AND(MONTH($G30)&gt;1,COUNT($L$5:Q$5)=$K30+1+$H30-$L$5),$I30*$J30*(MONTH($G30)-1)/12,""))),"")</f>
        <v/>
      </c>
      <c r="R30" s="63" t="str">
        <f>IFERROR(IF($H30=R$5,$I30*$J30*(12-MONTH($G30)+1)/12,IF(AND(R$5&gt;$H30,COUNT($L$5:R$5)&lt;$K30+1+$H30-$L$5),$I30*$J30,IF(AND(MONTH($G30)&gt;1,COUNT($L$5:R$5)=$K30+1+$H30-$L$5),$I30*$J30*(MONTH($G30)-1)/12,""))),"")</f>
        <v/>
      </c>
      <c r="S30" s="63" t="str">
        <f>IFERROR(IF($H30=S$5,$I30*$J30*(12-MONTH($G30)+1)/12,IF(AND(S$5&gt;$H30,COUNT($L$5:S$5)&lt;$K30+1+$H30-$L$5),$I30*$J30,IF(AND(MONTH($G30)&gt;1,COUNT($L$5:S$5)=$K30+1+$H30-$L$5),$I30*$J30*(MONTH($G30)-1)/12,""))),"")</f>
        <v/>
      </c>
      <c r="T30" s="63" t="str">
        <f>IFERROR(IF($H30=T$5,$I30*$J30*(12-MONTH($G30)+1)/12,IF(AND(T$5&gt;$H30,COUNT($L$5:T$5)&lt;$K30+1+$H30-$L$5),$I30*$J30,IF(AND(MONTH($G30)&gt;1,COUNT($L$5:T$5)=$K30+1+$H30-$L$5),$I30*$J30*(MONTH($G30)-1)/12,""))),"")</f>
        <v/>
      </c>
      <c r="U30" s="63" t="str">
        <f>IFERROR(IF($H30=U$5,$I30*$J30*(12-MONTH($G30)+1)/12,IF(AND(U$5&gt;$H30,COUNT($L$5:U$5)&lt;$K30+1+$H30-$L$5),$I30*$J30,IF(AND(MONTH($G30)&gt;1,COUNT($L$5:U$5)=$K30+1+$H30-$L$5),$I30*$J30*(MONTH($G30)-1)/12,""))),"")</f>
        <v/>
      </c>
      <c r="V30" s="63" t="str">
        <f>IFERROR(IF($H30=V$5,$I30*$J30*(12-MONTH($G30)+1)/12,IF(AND(V$5&gt;$H30,COUNT($L$5:V$5)&lt;$K30+1+$H30-$L$5),$I30*$J30,IF(AND(MONTH($G30)&gt;1,COUNT($L$5:V$5)=$K30+1+$H30-$L$5),$I30*$J30*(MONTH($G30)-1)/12,""))),"")</f>
        <v/>
      </c>
      <c r="W30" s="63" t="str">
        <f>IFERROR(IF($H30=W$5,$I30*$J30*(12-MONTH($G30)+1)/12,IF(AND(W$5&gt;$H30,COUNT($L$5:W$5)&lt;$K30+1+$H30-$L$5),$I30*$J30,IF(AND(MONTH($G30)&gt;1,COUNT($L$5:W$5)=$K30+1+$H30-$L$5),$I30*$J30*(MONTH($G30)-1)/12,""))),"")</f>
        <v/>
      </c>
      <c r="X30" s="63" t="str">
        <f>IFERROR(IF($H30=X$5,$I30*$J30*(12-MONTH($G30)+1)/12,IF(AND(X$5&gt;$H30,COUNT($L$5:X$5)&lt;$K30+1+$H30-$L$5),$I30*$J30,IF(AND(MONTH($G30)&gt;1,COUNT($L$5:X$5)=$K30+1+$H30-$L$5),$I30*$J30*(MONTH($G30)-1)/12,""))),"")</f>
        <v/>
      </c>
      <c r="Y30" s="63" t="str">
        <f>IFERROR(IF($H30=Y$5,$I30*$J30*(12-MONTH($G30)+1)/12,IF(AND(Y$5&gt;$H30,COUNT($L$5:Y$5)&lt;$K30+1+$H30-$L$5),$I30*$J30,IF(AND(MONTH($G30)&gt;1,COUNT($L$5:Y$5)=$K30+1+$H30-$L$5),$I30*$J30*(MONTH($G30)-1)/12,""))),"")</f>
        <v/>
      </c>
      <c r="Z30" s="63" t="str">
        <f>IFERROR(IF($H30=Z$5,$I30*$J30*(12-MONTH($G30)+1)/12,IF(AND(Z$5&gt;$H30,COUNT($L$5:Z$5)&lt;$K30+1+$H30-$L$5),$I30*$J30,IF(AND(MONTH($G30)&gt;1,COUNT($L$5:Z$5)=$K30+1+$H30-$L$5),$I30*$J30*(MONTH($G30)-1)/12,""))),"")</f>
        <v/>
      </c>
      <c r="AA30" s="63" t="str">
        <f>IFERROR(IF($H30=AA$5,$I30*$J30*(12-MONTH($G30)+1)/12,IF(AND(AA$5&gt;$H30,COUNT($L$5:AA$5)&lt;$K30+1+$H30-$L$5),$I30*$J30,IF(AND(MONTH($G30)&gt;1,COUNT($L$5:AA$5)=$K30+1+$H30-$L$5),$I30*$J30*(MONTH($G30)-1)/12,""))),"")</f>
        <v/>
      </c>
      <c r="AB30" s="63" t="str">
        <f>IFERROR(IF($H30=AB$5,$I30*$J30*(12-MONTH($G30)+1)/12,IF(AND(AB$5&gt;$H30,COUNT($L$5:AB$5)&lt;$K30+1+$H30-$L$5),$I30*$J30,IF(AND(MONTH($G30)&gt;1,COUNT($L$5:AB$5)=$K30+1+$H30-$L$5),$I30*$J30*(MONTH($G30)-1)/12,""))),"")</f>
        <v/>
      </c>
      <c r="AC30" s="63">
        <f>SUM(L30:Y30)</f>
        <v>0</v>
      </c>
      <c r="AD30" s="2" t="str">
        <f>IFERROR(IF($H30=AD$5,$I30*$J30*(12-MONTH($G30)+1)/12,IF(AND(AD$5&gt;$H30,COUNT($L$5:AD$5)&lt;$K30+1),$I30*$J30,IF(AND(MONTH($G30)&gt;1,COUNT($L$5:AD$5)=$K30+1),$I30*$J30*(MONTH($G30)-1)/12,""))),"")</f>
        <v/>
      </c>
      <c r="AE30" s="2" t="str">
        <f>IFERROR(IF($H30=AE$5,$I30*$J30*(12-MONTH($G30)+1)/12,IF(AND(AE$5&gt;$H30,COUNT($L$5:AE$5)&lt;$K30+1),$I30*$J30,IF(AND(MONTH($G30)&gt;1,COUNT($L$5:AE$5)=$K30+1),$I30*$J30*(MONTH($G30)-1)/12,""))),"")</f>
        <v/>
      </c>
      <c r="AF30" s="2" t="str">
        <f>IFERROR(IF($H30=AF$5,$I30*$J30*(12-MONTH($G30)+1)/12,IF(AND(AF$5&gt;$H30,COUNT($L$5:AF$5)&lt;$K30+1),$I30*$J30,IF(AND(MONTH($G30)&gt;1,COUNT($L$5:AF$5)=$K30+1),$I30*$J30*(MONTH($G30)-1)/12,""))),"")</f>
        <v/>
      </c>
    </row>
    <row r="31" spans="1:32" x14ac:dyDescent="0.25">
      <c r="A31">
        <f>A30+1</f>
        <v>26</v>
      </c>
      <c r="B31" t="str">
        <f>IF(C31="","",A31)</f>
        <v/>
      </c>
      <c r="C31" s="4"/>
      <c r="D31" s="9"/>
      <c r="E31" s="4"/>
      <c r="F31" s="6"/>
      <c r="G31" s="6" t="str">
        <f>IF(C31="","",IF(F31&lt;$C$1,$C$1,EOMONTH(F31,-1)+1))</f>
        <v/>
      </c>
      <c r="H31" s="15" t="str">
        <f>IFERROR(YEAR(G31),"")</f>
        <v/>
      </c>
      <c r="I31" s="7"/>
      <c r="J31" s="8" t="str">
        <f>IFERROR(1/K31,"")</f>
        <v/>
      </c>
      <c r="K31" s="18" t="str">
        <f>IFERROR(VLOOKUP(E31,'Set up'!$C$5:$E$18,3,FALSE),"")</f>
        <v/>
      </c>
      <c r="L31" s="63" t="str">
        <f>IFERROR(IF($H31=L$5,$I31*$J31*(12-MONTH($G31)+1)/12,IF(AND(L$5&gt;$H31,COUNT($L$5:L$5)&lt;$K31+1+$H31-$L$5),$I31*$J31,IF(AND(MONTH($G31)&gt;1,COUNT($L$5:L$5)=$K31+1+$H31-$L$5),$I31*$J31*(MONTH($G31)-1)/12,""))),"")</f>
        <v/>
      </c>
      <c r="M31" s="63" t="str">
        <f>IFERROR(IF($H31=M$5,$I31*$J31*(12-MONTH($G31)+1)/12,IF(AND(M$5&gt;$H31,COUNT($L$5:M$5)&lt;$K31+1+$H31-$L$5),$I31*$J31,IF(AND(MONTH($G31)&gt;1,COUNT($L$5:M$5)=$K31+1+$H31-$L$5),$I31*$J31*(MONTH($G31)-1)/12,""))),"")</f>
        <v/>
      </c>
      <c r="N31" s="63" t="str">
        <f>IFERROR(IF($H31=N$5,$I31*$J31*(12-MONTH($G31)+1)/12,IF(AND(N$5&gt;$H31,COUNT($L$5:N$5)&lt;$K31+1+$H31-$L$5),$I31*$J31,IF(AND(MONTH($G31)&gt;1,COUNT($L$5:N$5)=$K31+1+$H31-$L$5),$I31*$J31*(MONTH($G31)-1)/12,""))),"")</f>
        <v/>
      </c>
      <c r="O31" s="63" t="str">
        <f>IFERROR(IF($H31=O$5,$I31*$J31*(12-MONTH($G31)+1)/12,IF(AND(O$5&gt;$H31,COUNT($L$5:O$5)&lt;$K31+1+$H31-$L$5),$I31*$J31,IF(AND(MONTH($G31)&gt;1,COUNT($L$5:O$5)=$K31+1+$H31-$L$5),$I31*$J31*(MONTH($G31)-1)/12,""))),"")</f>
        <v/>
      </c>
      <c r="P31" s="63" t="str">
        <f>IFERROR(IF($H31=P$5,$I31*$J31*(12-MONTH($G31)+1)/12,IF(AND(P$5&gt;$H31,COUNT($L$5:P$5)&lt;$K31+1+$H31-$L$5),$I31*$J31,IF(AND(MONTH($G31)&gt;1,COUNT($L$5:P$5)=$K31+1+$H31-$L$5),$I31*$J31*(MONTH($G31)-1)/12,""))),"")</f>
        <v/>
      </c>
      <c r="Q31" s="63" t="str">
        <f>IFERROR(IF($H31=Q$5,$I31*$J31*(12-MONTH($G31)+1)/12,IF(AND(Q$5&gt;$H31,COUNT($L$5:Q$5)&lt;$K31+1+$H31-$L$5),$I31*$J31,IF(AND(MONTH($G31)&gt;1,COUNT($L$5:Q$5)=$K31+1+$H31-$L$5),$I31*$J31*(MONTH($G31)-1)/12,""))),"")</f>
        <v/>
      </c>
      <c r="R31" s="63" t="str">
        <f>IFERROR(IF($H31=R$5,$I31*$J31*(12-MONTH($G31)+1)/12,IF(AND(R$5&gt;$H31,COUNT($L$5:R$5)&lt;$K31+1+$H31-$L$5),$I31*$J31,IF(AND(MONTH($G31)&gt;1,COUNT($L$5:R$5)=$K31+1+$H31-$L$5),$I31*$J31*(MONTH($G31)-1)/12,""))),"")</f>
        <v/>
      </c>
      <c r="S31" s="63" t="str">
        <f>IFERROR(IF($H31=S$5,$I31*$J31*(12-MONTH($G31)+1)/12,IF(AND(S$5&gt;$H31,COUNT($L$5:S$5)&lt;$K31+1+$H31-$L$5),$I31*$J31,IF(AND(MONTH($G31)&gt;1,COUNT($L$5:S$5)=$K31+1+$H31-$L$5),$I31*$J31*(MONTH($G31)-1)/12,""))),"")</f>
        <v/>
      </c>
      <c r="T31" s="63" t="str">
        <f>IFERROR(IF($H31=T$5,$I31*$J31*(12-MONTH($G31)+1)/12,IF(AND(T$5&gt;$H31,COUNT($L$5:T$5)&lt;$K31+1+$H31-$L$5),$I31*$J31,IF(AND(MONTH($G31)&gt;1,COUNT($L$5:T$5)=$K31+1+$H31-$L$5),$I31*$J31*(MONTH($G31)-1)/12,""))),"")</f>
        <v/>
      </c>
      <c r="U31" s="63" t="str">
        <f>IFERROR(IF($H31=U$5,$I31*$J31*(12-MONTH($G31)+1)/12,IF(AND(U$5&gt;$H31,COUNT($L$5:U$5)&lt;$K31+1+$H31-$L$5),$I31*$J31,IF(AND(MONTH($G31)&gt;1,COUNT($L$5:U$5)=$K31+1+$H31-$L$5),$I31*$J31*(MONTH($G31)-1)/12,""))),"")</f>
        <v/>
      </c>
      <c r="V31" s="63" t="str">
        <f>IFERROR(IF($H31=V$5,$I31*$J31*(12-MONTH($G31)+1)/12,IF(AND(V$5&gt;$H31,COUNT($L$5:V$5)&lt;$K31+1+$H31-$L$5),$I31*$J31,IF(AND(MONTH($G31)&gt;1,COUNT($L$5:V$5)=$K31+1+$H31-$L$5),$I31*$J31*(MONTH($G31)-1)/12,""))),"")</f>
        <v/>
      </c>
      <c r="W31" s="63" t="str">
        <f>IFERROR(IF($H31=W$5,$I31*$J31*(12-MONTH($G31)+1)/12,IF(AND(W$5&gt;$H31,COUNT($L$5:W$5)&lt;$K31+1+$H31-$L$5),$I31*$J31,IF(AND(MONTH($G31)&gt;1,COUNT($L$5:W$5)=$K31+1+$H31-$L$5),$I31*$J31*(MONTH($G31)-1)/12,""))),"")</f>
        <v/>
      </c>
      <c r="X31" s="63" t="str">
        <f>IFERROR(IF($H31=X$5,$I31*$J31*(12-MONTH($G31)+1)/12,IF(AND(X$5&gt;$H31,COUNT($L$5:X$5)&lt;$K31+1+$H31-$L$5),$I31*$J31,IF(AND(MONTH($G31)&gt;1,COUNT($L$5:X$5)=$K31+1+$H31-$L$5),$I31*$J31*(MONTH($G31)-1)/12,""))),"")</f>
        <v/>
      </c>
      <c r="Y31" s="63" t="str">
        <f>IFERROR(IF($H31=Y$5,$I31*$J31*(12-MONTH($G31)+1)/12,IF(AND(Y$5&gt;$H31,COUNT($L$5:Y$5)&lt;$K31+1+$H31-$L$5),$I31*$J31,IF(AND(MONTH($G31)&gt;1,COUNT($L$5:Y$5)=$K31+1+$H31-$L$5),$I31*$J31*(MONTH($G31)-1)/12,""))),"")</f>
        <v/>
      </c>
      <c r="Z31" s="63" t="str">
        <f>IFERROR(IF($H31=Z$5,$I31*$J31*(12-MONTH($G31)+1)/12,IF(AND(Z$5&gt;$H31,COUNT($L$5:Z$5)&lt;$K31+1+$H31-$L$5),$I31*$J31,IF(AND(MONTH($G31)&gt;1,COUNT($L$5:Z$5)=$K31+1+$H31-$L$5),$I31*$J31*(MONTH($G31)-1)/12,""))),"")</f>
        <v/>
      </c>
      <c r="AA31" s="63" t="str">
        <f>IFERROR(IF($H31=AA$5,$I31*$J31*(12-MONTH($G31)+1)/12,IF(AND(AA$5&gt;$H31,COUNT($L$5:AA$5)&lt;$K31+1+$H31-$L$5),$I31*$J31,IF(AND(MONTH($G31)&gt;1,COUNT($L$5:AA$5)=$K31+1+$H31-$L$5),$I31*$J31*(MONTH($G31)-1)/12,""))),"")</f>
        <v/>
      </c>
      <c r="AB31" s="63" t="str">
        <f>IFERROR(IF($H31=AB$5,$I31*$J31*(12-MONTH($G31)+1)/12,IF(AND(AB$5&gt;$H31,COUNT($L$5:AB$5)&lt;$K31+1+$H31-$L$5),$I31*$J31,IF(AND(MONTH($G31)&gt;1,COUNT($L$5:AB$5)=$K31+1+$H31-$L$5),$I31*$J31*(MONTH($G31)-1)/12,""))),"")</f>
        <v/>
      </c>
      <c r="AC31" s="63">
        <f>SUM(L31:Y31)</f>
        <v>0</v>
      </c>
      <c r="AD31" s="2" t="str">
        <f>IFERROR(IF($H31=AD$5,$I31*$J31*(12-MONTH($G31)+1)/12,IF(AND(AD$5&gt;$H31,COUNT($L$5:AD$5)&lt;$K31+1),$I31*$J31,IF(AND(MONTH($G31)&gt;1,COUNT($L$5:AD$5)=$K31+1),$I31*$J31*(MONTH($G31)-1)/12,""))),"")</f>
        <v/>
      </c>
      <c r="AE31" s="2" t="str">
        <f>IFERROR(IF($H31=AE$5,$I31*$J31*(12-MONTH($G31)+1)/12,IF(AND(AE$5&gt;$H31,COUNT($L$5:AE$5)&lt;$K31+1),$I31*$J31,IF(AND(MONTH($G31)&gt;1,COUNT($L$5:AE$5)=$K31+1),$I31*$J31*(MONTH($G31)-1)/12,""))),"")</f>
        <v/>
      </c>
      <c r="AF31" s="2" t="str">
        <f>IFERROR(IF($H31=AF$5,$I31*$J31*(12-MONTH($G31)+1)/12,IF(AND(AF$5&gt;$H31,COUNT($L$5:AF$5)&lt;$K31+1),$I31*$J31,IF(AND(MONTH($G31)&gt;1,COUNT($L$5:AF$5)=$K31+1),$I31*$J31*(MONTH($G31)-1)/12,""))),"")</f>
        <v/>
      </c>
    </row>
    <row r="32" spans="1:32" x14ac:dyDescent="0.25">
      <c r="A32">
        <f>A31+1</f>
        <v>27</v>
      </c>
      <c r="B32" t="str">
        <f>IF(C32="","",A32)</f>
        <v/>
      </c>
      <c r="C32" s="4"/>
      <c r="D32" s="9"/>
      <c r="E32" s="4"/>
      <c r="F32" s="6"/>
      <c r="G32" s="6" t="str">
        <f>IF(C32="","",IF(F32&lt;$C$1,$C$1,EOMONTH(F32,-1)+1))</f>
        <v/>
      </c>
      <c r="H32" s="15" t="str">
        <f>IFERROR(YEAR(G32),"")</f>
        <v/>
      </c>
      <c r="I32" s="7"/>
      <c r="J32" s="8" t="str">
        <f>IFERROR(1/K32,"")</f>
        <v/>
      </c>
      <c r="K32" s="18" t="str">
        <f>IFERROR(VLOOKUP(E32,'Set up'!$C$5:$E$18,3,FALSE),"")</f>
        <v/>
      </c>
      <c r="L32" s="63" t="str">
        <f>IFERROR(IF($H32=L$5,$I32*$J32*(12-MONTH($G32)+1)/12,IF(AND(L$5&gt;$H32,COUNT($L$5:L$5)&lt;$K32+1+$H32-$L$5),$I32*$J32,IF(AND(MONTH($G32)&gt;1,COUNT($L$5:L$5)=$K32+1+$H32-$L$5),$I32*$J32*(MONTH($G32)-1)/12,""))),"")</f>
        <v/>
      </c>
      <c r="M32" s="63" t="str">
        <f>IFERROR(IF($H32=M$5,$I32*$J32*(12-MONTH($G32)+1)/12,IF(AND(M$5&gt;$H32,COUNT($L$5:M$5)&lt;$K32+1+$H32-$L$5),$I32*$J32,IF(AND(MONTH($G32)&gt;1,COUNT($L$5:M$5)=$K32+1+$H32-$L$5),$I32*$J32*(MONTH($G32)-1)/12,""))),"")</f>
        <v/>
      </c>
      <c r="N32" s="63" t="str">
        <f>IFERROR(IF($H32=N$5,$I32*$J32*(12-MONTH($G32)+1)/12,IF(AND(N$5&gt;$H32,COUNT($L$5:N$5)&lt;$K32+1+$H32-$L$5),$I32*$J32,IF(AND(MONTH($G32)&gt;1,COUNT($L$5:N$5)=$K32+1+$H32-$L$5),$I32*$J32*(MONTH($G32)-1)/12,""))),"")</f>
        <v/>
      </c>
      <c r="O32" s="63" t="str">
        <f>IFERROR(IF($H32=O$5,$I32*$J32*(12-MONTH($G32)+1)/12,IF(AND(O$5&gt;$H32,COUNT($L$5:O$5)&lt;$K32+1+$H32-$L$5),$I32*$J32,IF(AND(MONTH($G32)&gt;1,COUNT($L$5:O$5)=$K32+1+$H32-$L$5),$I32*$J32*(MONTH($G32)-1)/12,""))),"")</f>
        <v/>
      </c>
      <c r="P32" s="63" t="str">
        <f>IFERROR(IF($H32=P$5,$I32*$J32*(12-MONTH($G32)+1)/12,IF(AND(P$5&gt;$H32,COUNT($L$5:P$5)&lt;$K32+1+$H32-$L$5),$I32*$J32,IF(AND(MONTH($G32)&gt;1,COUNT($L$5:P$5)=$K32+1+$H32-$L$5),$I32*$J32*(MONTH($G32)-1)/12,""))),"")</f>
        <v/>
      </c>
      <c r="Q32" s="63" t="str">
        <f>IFERROR(IF($H32=Q$5,$I32*$J32*(12-MONTH($G32)+1)/12,IF(AND(Q$5&gt;$H32,COUNT($L$5:Q$5)&lt;$K32+1+$H32-$L$5),$I32*$J32,IF(AND(MONTH($G32)&gt;1,COUNT($L$5:Q$5)=$K32+1+$H32-$L$5),$I32*$J32*(MONTH($G32)-1)/12,""))),"")</f>
        <v/>
      </c>
      <c r="R32" s="63" t="str">
        <f>IFERROR(IF($H32=R$5,$I32*$J32*(12-MONTH($G32)+1)/12,IF(AND(R$5&gt;$H32,COUNT($L$5:R$5)&lt;$K32+1+$H32-$L$5),$I32*$J32,IF(AND(MONTH($G32)&gt;1,COUNT($L$5:R$5)=$K32+1+$H32-$L$5),$I32*$J32*(MONTH($G32)-1)/12,""))),"")</f>
        <v/>
      </c>
      <c r="S32" s="63" t="str">
        <f>IFERROR(IF($H32=S$5,$I32*$J32*(12-MONTH($G32)+1)/12,IF(AND(S$5&gt;$H32,COUNT($L$5:S$5)&lt;$K32+1+$H32-$L$5),$I32*$J32,IF(AND(MONTH($G32)&gt;1,COUNT($L$5:S$5)=$K32+1+$H32-$L$5),$I32*$J32*(MONTH($G32)-1)/12,""))),"")</f>
        <v/>
      </c>
      <c r="T32" s="63" t="str">
        <f>IFERROR(IF($H32=T$5,$I32*$J32*(12-MONTH($G32)+1)/12,IF(AND(T$5&gt;$H32,COUNT($L$5:T$5)&lt;$K32+1+$H32-$L$5),$I32*$J32,IF(AND(MONTH($G32)&gt;1,COUNT($L$5:T$5)=$K32+1+$H32-$L$5),$I32*$J32*(MONTH($G32)-1)/12,""))),"")</f>
        <v/>
      </c>
      <c r="U32" s="63" t="str">
        <f>IFERROR(IF($H32=U$5,$I32*$J32*(12-MONTH($G32)+1)/12,IF(AND(U$5&gt;$H32,COUNT($L$5:U$5)&lt;$K32+1+$H32-$L$5),$I32*$J32,IF(AND(MONTH($G32)&gt;1,COUNT($L$5:U$5)=$K32+1+$H32-$L$5),$I32*$J32*(MONTH($G32)-1)/12,""))),"")</f>
        <v/>
      </c>
      <c r="V32" s="63" t="str">
        <f>IFERROR(IF($H32=V$5,$I32*$J32*(12-MONTH($G32)+1)/12,IF(AND(V$5&gt;$H32,COUNT($L$5:V$5)&lt;$K32+1+$H32-$L$5),$I32*$J32,IF(AND(MONTH($G32)&gt;1,COUNT($L$5:V$5)=$K32+1+$H32-$L$5),$I32*$J32*(MONTH($G32)-1)/12,""))),"")</f>
        <v/>
      </c>
      <c r="W32" s="63" t="str">
        <f>IFERROR(IF($H32=W$5,$I32*$J32*(12-MONTH($G32)+1)/12,IF(AND(W$5&gt;$H32,COUNT($L$5:W$5)&lt;$K32+1+$H32-$L$5),$I32*$J32,IF(AND(MONTH($G32)&gt;1,COUNT($L$5:W$5)=$K32+1+$H32-$L$5),$I32*$J32*(MONTH($G32)-1)/12,""))),"")</f>
        <v/>
      </c>
      <c r="X32" s="63" t="str">
        <f>IFERROR(IF($H32=X$5,$I32*$J32*(12-MONTH($G32)+1)/12,IF(AND(X$5&gt;$H32,COUNT($L$5:X$5)&lt;$K32+1+$H32-$L$5),$I32*$J32,IF(AND(MONTH($G32)&gt;1,COUNT($L$5:X$5)=$K32+1+$H32-$L$5),$I32*$J32*(MONTH($G32)-1)/12,""))),"")</f>
        <v/>
      </c>
      <c r="Y32" s="63" t="str">
        <f>IFERROR(IF($H32=Y$5,$I32*$J32*(12-MONTH($G32)+1)/12,IF(AND(Y$5&gt;$H32,COUNT($L$5:Y$5)&lt;$K32+1+$H32-$L$5),$I32*$J32,IF(AND(MONTH($G32)&gt;1,COUNT($L$5:Y$5)=$K32+1+$H32-$L$5),$I32*$J32*(MONTH($G32)-1)/12,""))),"")</f>
        <v/>
      </c>
      <c r="Z32" s="63" t="str">
        <f>IFERROR(IF($H32=Z$5,$I32*$J32*(12-MONTH($G32)+1)/12,IF(AND(Z$5&gt;$H32,COUNT($L$5:Z$5)&lt;$K32+1+$H32-$L$5),$I32*$J32,IF(AND(MONTH($G32)&gt;1,COUNT($L$5:Z$5)=$K32+1+$H32-$L$5),$I32*$J32*(MONTH($G32)-1)/12,""))),"")</f>
        <v/>
      </c>
      <c r="AA32" s="63" t="str">
        <f>IFERROR(IF($H32=AA$5,$I32*$J32*(12-MONTH($G32)+1)/12,IF(AND(AA$5&gt;$H32,COUNT($L$5:AA$5)&lt;$K32+1+$H32-$L$5),$I32*$J32,IF(AND(MONTH($G32)&gt;1,COUNT($L$5:AA$5)=$K32+1+$H32-$L$5),$I32*$J32*(MONTH($G32)-1)/12,""))),"")</f>
        <v/>
      </c>
      <c r="AB32" s="63" t="str">
        <f>IFERROR(IF($H32=AB$5,$I32*$J32*(12-MONTH($G32)+1)/12,IF(AND(AB$5&gt;$H32,COUNT($L$5:AB$5)&lt;$K32+1+$H32-$L$5),$I32*$J32,IF(AND(MONTH($G32)&gt;1,COUNT($L$5:AB$5)=$K32+1+$H32-$L$5),$I32*$J32*(MONTH($G32)-1)/12,""))),"")</f>
        <v/>
      </c>
      <c r="AC32" s="63">
        <f>SUM(L32:Y32)</f>
        <v>0</v>
      </c>
      <c r="AD32" s="2" t="str">
        <f>IFERROR(IF($H32=AD$5,$I32*$J32*(12-MONTH($G32)+1)/12,IF(AND(AD$5&gt;$H32,COUNT($L$5:AD$5)&lt;$K32+1),$I32*$J32,IF(AND(MONTH($G32)&gt;1,COUNT($L$5:AD$5)=$K32+1),$I32*$J32*(MONTH($G32)-1)/12,""))),"")</f>
        <v/>
      </c>
      <c r="AE32" s="2" t="str">
        <f>IFERROR(IF($H32=AE$5,$I32*$J32*(12-MONTH($G32)+1)/12,IF(AND(AE$5&gt;$H32,COUNT($L$5:AE$5)&lt;$K32+1),$I32*$J32,IF(AND(MONTH($G32)&gt;1,COUNT($L$5:AE$5)=$K32+1),$I32*$J32*(MONTH($G32)-1)/12,""))),"")</f>
        <v/>
      </c>
      <c r="AF32" s="2" t="str">
        <f>IFERROR(IF($H32=AF$5,$I32*$J32*(12-MONTH($G32)+1)/12,IF(AND(AF$5&gt;$H32,COUNT($L$5:AF$5)&lt;$K32+1),$I32*$J32,IF(AND(MONTH($G32)&gt;1,COUNT($L$5:AF$5)=$K32+1),$I32*$J32*(MONTH($G32)-1)/12,""))),"")</f>
        <v/>
      </c>
    </row>
    <row r="33" spans="1:32" x14ac:dyDescent="0.25">
      <c r="A33">
        <f>A32+1</f>
        <v>28</v>
      </c>
      <c r="B33" t="str">
        <f>IF(C33="","",A33)</f>
        <v/>
      </c>
      <c r="C33" s="4"/>
      <c r="D33" s="9"/>
      <c r="E33" s="4"/>
      <c r="F33" s="6"/>
      <c r="G33" s="6" t="str">
        <f>IF(C33="","",IF(F33&lt;$C$1,$C$1,EOMONTH(F33,-1)+1))</f>
        <v/>
      </c>
      <c r="H33" s="15" t="str">
        <f>IFERROR(YEAR(G33),"")</f>
        <v/>
      </c>
      <c r="I33" s="7"/>
      <c r="J33" s="8" t="str">
        <f>IFERROR(1/K33,"")</f>
        <v/>
      </c>
      <c r="K33" s="18" t="str">
        <f>IFERROR(VLOOKUP(E33,'Set up'!$C$5:$E$18,3,FALSE),"")</f>
        <v/>
      </c>
      <c r="L33" s="63" t="str">
        <f>IFERROR(IF($H33=L$5,$I33*$J33*(12-MONTH($G33)+1)/12,IF(AND(L$5&gt;$H33,COUNT($L$5:L$5)&lt;$K33+1+$H33-$L$5),$I33*$J33,IF(AND(MONTH($G33)&gt;1,COUNT($L$5:L$5)=$K33+1+$H33-$L$5),$I33*$J33*(MONTH($G33)-1)/12,""))),"")</f>
        <v/>
      </c>
      <c r="M33" s="63" t="str">
        <f>IFERROR(IF($H33=M$5,$I33*$J33*(12-MONTH($G33)+1)/12,IF(AND(M$5&gt;$H33,COUNT($L$5:M$5)&lt;$K33+1+$H33-$L$5),$I33*$J33,IF(AND(MONTH($G33)&gt;1,COUNT($L$5:M$5)=$K33+1+$H33-$L$5),$I33*$J33*(MONTH($G33)-1)/12,""))),"")</f>
        <v/>
      </c>
      <c r="N33" s="63" t="str">
        <f>IFERROR(IF($H33=N$5,$I33*$J33*(12-MONTH($G33)+1)/12,IF(AND(N$5&gt;$H33,COUNT($L$5:N$5)&lt;$K33+1+$H33-$L$5),$I33*$J33,IF(AND(MONTH($G33)&gt;1,COUNT($L$5:N$5)=$K33+1+$H33-$L$5),$I33*$J33*(MONTH($G33)-1)/12,""))),"")</f>
        <v/>
      </c>
      <c r="O33" s="63" t="str">
        <f>IFERROR(IF($H33=O$5,$I33*$J33*(12-MONTH($G33)+1)/12,IF(AND(O$5&gt;$H33,COUNT($L$5:O$5)&lt;$K33+1+$H33-$L$5),$I33*$J33,IF(AND(MONTH($G33)&gt;1,COUNT($L$5:O$5)=$K33+1+$H33-$L$5),$I33*$J33*(MONTH($G33)-1)/12,""))),"")</f>
        <v/>
      </c>
      <c r="P33" s="63" t="str">
        <f>IFERROR(IF($H33=P$5,$I33*$J33*(12-MONTH($G33)+1)/12,IF(AND(P$5&gt;$H33,COUNT($L$5:P$5)&lt;$K33+1+$H33-$L$5),$I33*$J33,IF(AND(MONTH($G33)&gt;1,COUNT($L$5:P$5)=$K33+1+$H33-$L$5),$I33*$J33*(MONTH($G33)-1)/12,""))),"")</f>
        <v/>
      </c>
      <c r="Q33" s="63" t="str">
        <f>IFERROR(IF($H33=Q$5,$I33*$J33*(12-MONTH($G33)+1)/12,IF(AND(Q$5&gt;$H33,COUNT($L$5:Q$5)&lt;$K33+1+$H33-$L$5),$I33*$J33,IF(AND(MONTH($G33)&gt;1,COUNT($L$5:Q$5)=$K33+1+$H33-$L$5),$I33*$J33*(MONTH($G33)-1)/12,""))),"")</f>
        <v/>
      </c>
      <c r="R33" s="63" t="str">
        <f>IFERROR(IF($H33=R$5,$I33*$J33*(12-MONTH($G33)+1)/12,IF(AND(R$5&gt;$H33,COUNT($L$5:R$5)&lt;$K33+1+$H33-$L$5),$I33*$J33,IF(AND(MONTH($G33)&gt;1,COUNT($L$5:R$5)=$K33+1+$H33-$L$5),$I33*$J33*(MONTH($G33)-1)/12,""))),"")</f>
        <v/>
      </c>
      <c r="S33" s="63" t="str">
        <f>IFERROR(IF($H33=S$5,$I33*$J33*(12-MONTH($G33)+1)/12,IF(AND(S$5&gt;$H33,COUNT($L$5:S$5)&lt;$K33+1+$H33-$L$5),$I33*$J33,IF(AND(MONTH($G33)&gt;1,COUNT($L$5:S$5)=$K33+1+$H33-$L$5),$I33*$J33*(MONTH($G33)-1)/12,""))),"")</f>
        <v/>
      </c>
      <c r="T33" s="63" t="str">
        <f>IFERROR(IF($H33=T$5,$I33*$J33*(12-MONTH($G33)+1)/12,IF(AND(T$5&gt;$H33,COUNT($L$5:T$5)&lt;$K33+1+$H33-$L$5),$I33*$J33,IF(AND(MONTH($G33)&gt;1,COUNT($L$5:T$5)=$K33+1+$H33-$L$5),$I33*$J33*(MONTH($G33)-1)/12,""))),"")</f>
        <v/>
      </c>
      <c r="U33" s="63" t="str">
        <f>IFERROR(IF($H33=U$5,$I33*$J33*(12-MONTH($G33)+1)/12,IF(AND(U$5&gt;$H33,COUNT($L$5:U$5)&lt;$K33+1+$H33-$L$5),$I33*$J33,IF(AND(MONTH($G33)&gt;1,COUNT($L$5:U$5)=$K33+1+$H33-$L$5),$I33*$J33*(MONTH($G33)-1)/12,""))),"")</f>
        <v/>
      </c>
      <c r="V33" s="63" t="str">
        <f>IFERROR(IF($H33=V$5,$I33*$J33*(12-MONTH($G33)+1)/12,IF(AND(V$5&gt;$H33,COUNT($L$5:V$5)&lt;$K33+1+$H33-$L$5),$I33*$J33,IF(AND(MONTH($G33)&gt;1,COUNT($L$5:V$5)=$K33+1+$H33-$L$5),$I33*$J33*(MONTH($G33)-1)/12,""))),"")</f>
        <v/>
      </c>
      <c r="W33" s="63" t="str">
        <f>IFERROR(IF($H33=W$5,$I33*$J33*(12-MONTH($G33)+1)/12,IF(AND(W$5&gt;$H33,COUNT($L$5:W$5)&lt;$K33+1+$H33-$L$5),$I33*$J33,IF(AND(MONTH($G33)&gt;1,COUNT($L$5:W$5)=$K33+1+$H33-$L$5),$I33*$J33*(MONTH($G33)-1)/12,""))),"")</f>
        <v/>
      </c>
      <c r="X33" s="63" t="str">
        <f>IFERROR(IF($H33=X$5,$I33*$J33*(12-MONTH($G33)+1)/12,IF(AND(X$5&gt;$H33,COUNT($L$5:X$5)&lt;$K33+1+$H33-$L$5),$I33*$J33,IF(AND(MONTH($G33)&gt;1,COUNT($L$5:X$5)=$K33+1+$H33-$L$5),$I33*$J33*(MONTH($G33)-1)/12,""))),"")</f>
        <v/>
      </c>
      <c r="Y33" s="63" t="str">
        <f>IFERROR(IF($H33=Y$5,$I33*$J33*(12-MONTH($G33)+1)/12,IF(AND(Y$5&gt;$H33,COUNT($L$5:Y$5)&lt;$K33+1+$H33-$L$5),$I33*$J33,IF(AND(MONTH($G33)&gt;1,COUNT($L$5:Y$5)=$K33+1+$H33-$L$5),$I33*$J33*(MONTH($G33)-1)/12,""))),"")</f>
        <v/>
      </c>
      <c r="Z33" s="63" t="str">
        <f>IFERROR(IF($H33=Z$5,$I33*$J33*(12-MONTH($G33)+1)/12,IF(AND(Z$5&gt;$H33,COUNT($L$5:Z$5)&lt;$K33+1+$H33-$L$5),$I33*$J33,IF(AND(MONTH($G33)&gt;1,COUNT($L$5:Z$5)=$K33+1+$H33-$L$5),$I33*$J33*(MONTH($G33)-1)/12,""))),"")</f>
        <v/>
      </c>
      <c r="AA33" s="63" t="str">
        <f>IFERROR(IF($H33=AA$5,$I33*$J33*(12-MONTH($G33)+1)/12,IF(AND(AA$5&gt;$H33,COUNT($L$5:AA$5)&lt;$K33+1+$H33-$L$5),$I33*$J33,IF(AND(MONTH($G33)&gt;1,COUNT($L$5:AA$5)=$K33+1+$H33-$L$5),$I33*$J33*(MONTH($G33)-1)/12,""))),"")</f>
        <v/>
      </c>
      <c r="AB33" s="63" t="str">
        <f>IFERROR(IF($H33=AB$5,$I33*$J33*(12-MONTH($G33)+1)/12,IF(AND(AB$5&gt;$H33,COUNT($L$5:AB$5)&lt;$K33+1+$H33-$L$5),$I33*$J33,IF(AND(MONTH($G33)&gt;1,COUNT($L$5:AB$5)=$K33+1+$H33-$L$5),$I33*$J33*(MONTH($G33)-1)/12,""))),"")</f>
        <v/>
      </c>
      <c r="AC33" s="63">
        <f>SUM(L33:Y33)</f>
        <v>0</v>
      </c>
      <c r="AD33" s="2" t="str">
        <f>IFERROR(IF($H33=AD$5,$I33*$J33*(12-MONTH($G33)+1)/12,IF(AND(AD$5&gt;$H33,COUNT($L$5:AD$5)&lt;$K33+1),$I33*$J33,IF(AND(MONTH($G33)&gt;1,COUNT($L$5:AD$5)=$K33+1),$I33*$J33*(MONTH($G33)-1)/12,""))),"")</f>
        <v/>
      </c>
      <c r="AE33" s="2" t="str">
        <f>IFERROR(IF($H33=AE$5,$I33*$J33*(12-MONTH($G33)+1)/12,IF(AND(AE$5&gt;$H33,COUNT($L$5:AE$5)&lt;$K33+1),$I33*$J33,IF(AND(MONTH($G33)&gt;1,COUNT($L$5:AE$5)=$K33+1),$I33*$J33*(MONTH($G33)-1)/12,""))),"")</f>
        <v/>
      </c>
      <c r="AF33" s="2" t="str">
        <f>IFERROR(IF($H33=AF$5,$I33*$J33*(12-MONTH($G33)+1)/12,IF(AND(AF$5&gt;$H33,COUNT($L$5:AF$5)&lt;$K33+1),$I33*$J33,IF(AND(MONTH($G33)&gt;1,COUNT($L$5:AF$5)=$K33+1),$I33*$J33*(MONTH($G33)-1)/12,""))),"")</f>
        <v/>
      </c>
    </row>
    <row r="34" spans="1:32" x14ac:dyDescent="0.25">
      <c r="A34">
        <f>A33+1</f>
        <v>29</v>
      </c>
      <c r="B34" t="str">
        <f>IF(C34="","",A34)</f>
        <v/>
      </c>
      <c r="C34" s="4"/>
      <c r="D34" s="9"/>
      <c r="E34" s="4"/>
      <c r="F34" s="6"/>
      <c r="G34" s="6" t="str">
        <f>IF(C34="","",IF(F34&lt;$C$1,$C$1,EOMONTH(F34,-1)+1))</f>
        <v/>
      </c>
      <c r="H34" s="15" t="str">
        <f>IFERROR(YEAR(G34),"")</f>
        <v/>
      </c>
      <c r="I34" s="7"/>
      <c r="J34" s="8" t="str">
        <f>IFERROR(1/K34,"")</f>
        <v/>
      </c>
      <c r="K34" s="18" t="str">
        <f>IFERROR(VLOOKUP(E34,'Set up'!$C$5:$E$18,3,FALSE),"")</f>
        <v/>
      </c>
      <c r="L34" s="63" t="str">
        <f>IFERROR(IF($H34=L$5,$I34*$J34*(12-MONTH($G34)+1)/12,IF(AND(L$5&gt;$H34,COUNT($L$5:L$5)&lt;$K34+1+$H34-$L$5),$I34*$J34,IF(AND(MONTH($G34)&gt;1,COUNT($L$5:L$5)=$K34+1+$H34-$L$5),$I34*$J34*(MONTH($G34)-1)/12,""))),"")</f>
        <v/>
      </c>
      <c r="M34" s="63" t="str">
        <f>IFERROR(IF($H34=M$5,$I34*$J34*(12-MONTH($G34)+1)/12,IF(AND(M$5&gt;$H34,COUNT($L$5:M$5)&lt;$K34+1+$H34-$L$5),$I34*$J34,IF(AND(MONTH($G34)&gt;1,COUNT($L$5:M$5)=$K34+1+$H34-$L$5),$I34*$J34*(MONTH($G34)-1)/12,""))),"")</f>
        <v/>
      </c>
      <c r="N34" s="63" t="str">
        <f>IFERROR(IF($H34=N$5,$I34*$J34*(12-MONTH($G34)+1)/12,IF(AND(N$5&gt;$H34,COUNT($L$5:N$5)&lt;$K34+1+$H34-$L$5),$I34*$J34,IF(AND(MONTH($G34)&gt;1,COUNT($L$5:N$5)=$K34+1+$H34-$L$5),$I34*$J34*(MONTH($G34)-1)/12,""))),"")</f>
        <v/>
      </c>
      <c r="O34" s="63" t="str">
        <f>IFERROR(IF($H34=O$5,$I34*$J34*(12-MONTH($G34)+1)/12,IF(AND(O$5&gt;$H34,COUNT($L$5:O$5)&lt;$K34+1+$H34-$L$5),$I34*$J34,IF(AND(MONTH($G34)&gt;1,COUNT($L$5:O$5)=$K34+1+$H34-$L$5),$I34*$J34*(MONTH($G34)-1)/12,""))),"")</f>
        <v/>
      </c>
      <c r="P34" s="63" t="str">
        <f>IFERROR(IF($H34=P$5,$I34*$J34*(12-MONTH($G34)+1)/12,IF(AND(P$5&gt;$H34,COUNT($L$5:P$5)&lt;$K34+1+$H34-$L$5),$I34*$J34,IF(AND(MONTH($G34)&gt;1,COUNT($L$5:P$5)=$K34+1+$H34-$L$5),$I34*$J34*(MONTH($G34)-1)/12,""))),"")</f>
        <v/>
      </c>
      <c r="Q34" s="63" t="str">
        <f>IFERROR(IF($H34=Q$5,$I34*$J34*(12-MONTH($G34)+1)/12,IF(AND(Q$5&gt;$H34,COUNT($L$5:Q$5)&lt;$K34+1+$H34-$L$5),$I34*$J34,IF(AND(MONTH($G34)&gt;1,COUNT($L$5:Q$5)=$K34+1+$H34-$L$5),$I34*$J34*(MONTH($G34)-1)/12,""))),"")</f>
        <v/>
      </c>
      <c r="R34" s="63" t="str">
        <f>IFERROR(IF($H34=R$5,$I34*$J34*(12-MONTH($G34)+1)/12,IF(AND(R$5&gt;$H34,COUNT($L$5:R$5)&lt;$K34+1+$H34-$L$5),$I34*$J34,IF(AND(MONTH($G34)&gt;1,COUNT($L$5:R$5)=$K34+1+$H34-$L$5),$I34*$J34*(MONTH($G34)-1)/12,""))),"")</f>
        <v/>
      </c>
      <c r="S34" s="63" t="str">
        <f>IFERROR(IF($H34=S$5,$I34*$J34*(12-MONTH($G34)+1)/12,IF(AND(S$5&gt;$H34,COUNT($L$5:S$5)&lt;$K34+1+$H34-$L$5),$I34*$J34,IF(AND(MONTH($G34)&gt;1,COUNT($L$5:S$5)=$K34+1+$H34-$L$5),$I34*$J34*(MONTH($G34)-1)/12,""))),"")</f>
        <v/>
      </c>
      <c r="T34" s="63" t="str">
        <f>IFERROR(IF($H34=T$5,$I34*$J34*(12-MONTH($G34)+1)/12,IF(AND(T$5&gt;$H34,COUNT($L$5:T$5)&lt;$K34+1+$H34-$L$5),$I34*$J34,IF(AND(MONTH($G34)&gt;1,COUNT($L$5:T$5)=$K34+1+$H34-$L$5),$I34*$J34*(MONTH($G34)-1)/12,""))),"")</f>
        <v/>
      </c>
      <c r="U34" s="63" t="str">
        <f>IFERROR(IF($H34=U$5,$I34*$J34*(12-MONTH($G34)+1)/12,IF(AND(U$5&gt;$H34,COUNT($L$5:U$5)&lt;$K34+1+$H34-$L$5),$I34*$J34,IF(AND(MONTH($G34)&gt;1,COUNT($L$5:U$5)=$K34+1+$H34-$L$5),$I34*$J34*(MONTH($G34)-1)/12,""))),"")</f>
        <v/>
      </c>
      <c r="V34" s="63" t="str">
        <f>IFERROR(IF($H34=V$5,$I34*$J34*(12-MONTH($G34)+1)/12,IF(AND(V$5&gt;$H34,COUNT($L$5:V$5)&lt;$K34+1+$H34-$L$5),$I34*$J34,IF(AND(MONTH($G34)&gt;1,COUNT($L$5:V$5)=$K34+1+$H34-$L$5),$I34*$J34*(MONTH($G34)-1)/12,""))),"")</f>
        <v/>
      </c>
      <c r="W34" s="63" t="str">
        <f>IFERROR(IF($H34=W$5,$I34*$J34*(12-MONTH($G34)+1)/12,IF(AND(W$5&gt;$H34,COUNT($L$5:W$5)&lt;$K34+1+$H34-$L$5),$I34*$J34,IF(AND(MONTH($G34)&gt;1,COUNT($L$5:W$5)=$K34+1+$H34-$L$5),$I34*$J34*(MONTH($G34)-1)/12,""))),"")</f>
        <v/>
      </c>
      <c r="X34" s="63" t="str">
        <f>IFERROR(IF($H34=X$5,$I34*$J34*(12-MONTH($G34)+1)/12,IF(AND(X$5&gt;$H34,COUNT($L$5:X$5)&lt;$K34+1+$H34-$L$5),$I34*$J34,IF(AND(MONTH($G34)&gt;1,COUNT($L$5:X$5)=$K34+1+$H34-$L$5),$I34*$J34*(MONTH($G34)-1)/12,""))),"")</f>
        <v/>
      </c>
      <c r="Y34" s="63" t="str">
        <f>IFERROR(IF($H34=Y$5,$I34*$J34*(12-MONTH($G34)+1)/12,IF(AND(Y$5&gt;$H34,COUNT($L$5:Y$5)&lt;$K34+1+$H34-$L$5),$I34*$J34,IF(AND(MONTH($G34)&gt;1,COUNT($L$5:Y$5)=$K34+1+$H34-$L$5),$I34*$J34*(MONTH($G34)-1)/12,""))),"")</f>
        <v/>
      </c>
      <c r="Z34" s="63" t="str">
        <f>IFERROR(IF($H34=Z$5,$I34*$J34*(12-MONTH($G34)+1)/12,IF(AND(Z$5&gt;$H34,COUNT($L$5:Z$5)&lt;$K34+1+$H34-$L$5),$I34*$J34,IF(AND(MONTH($G34)&gt;1,COUNT($L$5:Z$5)=$K34+1+$H34-$L$5),$I34*$J34*(MONTH($G34)-1)/12,""))),"")</f>
        <v/>
      </c>
      <c r="AA34" s="63" t="str">
        <f>IFERROR(IF($H34=AA$5,$I34*$J34*(12-MONTH($G34)+1)/12,IF(AND(AA$5&gt;$H34,COUNT($L$5:AA$5)&lt;$K34+1+$H34-$L$5),$I34*$J34,IF(AND(MONTH($G34)&gt;1,COUNT($L$5:AA$5)=$K34+1+$H34-$L$5),$I34*$J34*(MONTH($G34)-1)/12,""))),"")</f>
        <v/>
      </c>
      <c r="AB34" s="63" t="str">
        <f>IFERROR(IF($H34=AB$5,$I34*$J34*(12-MONTH($G34)+1)/12,IF(AND(AB$5&gt;$H34,COUNT($L$5:AB$5)&lt;$K34+1+$H34-$L$5),$I34*$J34,IF(AND(MONTH($G34)&gt;1,COUNT($L$5:AB$5)=$K34+1+$H34-$L$5),$I34*$J34*(MONTH($G34)-1)/12,""))),"")</f>
        <v/>
      </c>
      <c r="AC34" s="63">
        <f>SUM(L34:Y34)</f>
        <v>0</v>
      </c>
      <c r="AD34" s="2" t="str">
        <f>IFERROR(IF($H34=AD$5,$I34*$J34*(12-MONTH($G34)+1)/12,IF(AND(AD$5&gt;$H34,COUNT($L$5:AD$5)&lt;$K34+1),$I34*$J34,IF(AND(MONTH($G34)&gt;1,COUNT($L$5:AD$5)=$K34+1),$I34*$J34*(MONTH($G34)-1)/12,""))),"")</f>
        <v/>
      </c>
      <c r="AE34" s="2" t="str">
        <f>IFERROR(IF($H34=AE$5,$I34*$J34*(12-MONTH($G34)+1)/12,IF(AND(AE$5&gt;$H34,COUNT($L$5:AE$5)&lt;$K34+1),$I34*$J34,IF(AND(MONTH($G34)&gt;1,COUNT($L$5:AE$5)=$K34+1),$I34*$J34*(MONTH($G34)-1)/12,""))),"")</f>
        <v/>
      </c>
      <c r="AF34" s="2" t="str">
        <f>IFERROR(IF($H34=AF$5,$I34*$J34*(12-MONTH($G34)+1)/12,IF(AND(AF$5&gt;$H34,COUNT($L$5:AF$5)&lt;$K34+1),$I34*$J34,IF(AND(MONTH($G34)&gt;1,COUNT($L$5:AF$5)=$K34+1),$I34*$J34*(MONTH($G34)-1)/12,""))),"")</f>
        <v/>
      </c>
    </row>
    <row r="35" spans="1:32" x14ac:dyDescent="0.25">
      <c r="A35">
        <f>A34+1</f>
        <v>30</v>
      </c>
      <c r="B35" t="str">
        <f>IF(C35="","",A35)</f>
        <v/>
      </c>
      <c r="C35" s="4"/>
      <c r="D35" s="9"/>
      <c r="E35" s="4"/>
      <c r="F35" s="6"/>
      <c r="G35" s="6" t="str">
        <f>IF(C35="","",IF(F35&lt;$C$1,$C$1,EOMONTH(F35,-1)+1))</f>
        <v/>
      </c>
      <c r="H35" s="15" t="str">
        <f>IFERROR(YEAR(G35),"")</f>
        <v/>
      </c>
      <c r="I35" s="7"/>
      <c r="J35" s="8" t="str">
        <f>IFERROR(1/K35,"")</f>
        <v/>
      </c>
      <c r="K35" s="18" t="str">
        <f>IFERROR(VLOOKUP(E35,'Set up'!$C$5:$E$18,3,FALSE),"")</f>
        <v/>
      </c>
      <c r="L35" s="63" t="str">
        <f>IFERROR(IF($H35=L$5,$I35*$J35*(12-MONTH($G35)+1)/12,IF(AND(L$5&gt;$H35,COUNT($L$5:L$5)&lt;$K35+1+$H35-$L$5),$I35*$J35,IF(AND(MONTH($G35)&gt;1,COUNT($L$5:L$5)=$K35+1+$H35-$L$5),$I35*$J35*(MONTH($G35)-1)/12,""))),"")</f>
        <v/>
      </c>
      <c r="M35" s="63" t="str">
        <f>IFERROR(IF($H35=M$5,$I35*$J35*(12-MONTH($G35)+1)/12,IF(AND(M$5&gt;$H35,COUNT($L$5:M$5)&lt;$K35+1+$H35-$L$5),$I35*$J35,IF(AND(MONTH($G35)&gt;1,COUNT($L$5:M$5)=$K35+1+$H35-$L$5),$I35*$J35*(MONTH($G35)-1)/12,""))),"")</f>
        <v/>
      </c>
      <c r="N35" s="63" t="str">
        <f>IFERROR(IF($H35=N$5,$I35*$J35*(12-MONTH($G35)+1)/12,IF(AND(N$5&gt;$H35,COUNT($L$5:N$5)&lt;$K35+1+$H35-$L$5),$I35*$J35,IF(AND(MONTH($G35)&gt;1,COUNT($L$5:N$5)=$K35+1+$H35-$L$5),$I35*$J35*(MONTH($G35)-1)/12,""))),"")</f>
        <v/>
      </c>
      <c r="O35" s="63" t="str">
        <f>IFERROR(IF($H35=O$5,$I35*$J35*(12-MONTH($G35)+1)/12,IF(AND(O$5&gt;$H35,COUNT($L$5:O$5)&lt;$K35+1+$H35-$L$5),$I35*$J35,IF(AND(MONTH($G35)&gt;1,COUNT($L$5:O$5)=$K35+1+$H35-$L$5),$I35*$J35*(MONTH($G35)-1)/12,""))),"")</f>
        <v/>
      </c>
      <c r="P35" s="63" t="str">
        <f>IFERROR(IF($H35=P$5,$I35*$J35*(12-MONTH($G35)+1)/12,IF(AND(P$5&gt;$H35,COUNT($L$5:P$5)&lt;$K35+1+$H35-$L$5),$I35*$J35,IF(AND(MONTH($G35)&gt;1,COUNT($L$5:P$5)=$K35+1+$H35-$L$5),$I35*$J35*(MONTH($G35)-1)/12,""))),"")</f>
        <v/>
      </c>
      <c r="Q35" s="63" t="str">
        <f>IFERROR(IF($H35=Q$5,$I35*$J35*(12-MONTH($G35)+1)/12,IF(AND(Q$5&gt;$H35,COUNT($L$5:Q$5)&lt;$K35+1+$H35-$L$5),$I35*$J35,IF(AND(MONTH($G35)&gt;1,COUNT($L$5:Q$5)=$K35+1+$H35-$L$5),$I35*$J35*(MONTH($G35)-1)/12,""))),"")</f>
        <v/>
      </c>
      <c r="R35" s="63" t="str">
        <f>IFERROR(IF($H35=R$5,$I35*$J35*(12-MONTH($G35)+1)/12,IF(AND(R$5&gt;$H35,COUNT($L$5:R$5)&lt;$K35+1+$H35-$L$5),$I35*$J35,IF(AND(MONTH($G35)&gt;1,COUNT($L$5:R$5)=$K35+1+$H35-$L$5),$I35*$J35*(MONTH($G35)-1)/12,""))),"")</f>
        <v/>
      </c>
      <c r="S35" s="63" t="str">
        <f>IFERROR(IF($H35=S$5,$I35*$J35*(12-MONTH($G35)+1)/12,IF(AND(S$5&gt;$H35,COUNT($L$5:S$5)&lt;$K35+1+$H35-$L$5),$I35*$J35,IF(AND(MONTH($G35)&gt;1,COUNT($L$5:S$5)=$K35+1+$H35-$L$5),$I35*$J35*(MONTH($G35)-1)/12,""))),"")</f>
        <v/>
      </c>
      <c r="T35" s="63" t="str">
        <f>IFERROR(IF($H35=T$5,$I35*$J35*(12-MONTH($G35)+1)/12,IF(AND(T$5&gt;$H35,COUNT($L$5:T$5)&lt;$K35+1+$H35-$L$5),$I35*$J35,IF(AND(MONTH($G35)&gt;1,COUNT($L$5:T$5)=$K35+1+$H35-$L$5),$I35*$J35*(MONTH($G35)-1)/12,""))),"")</f>
        <v/>
      </c>
      <c r="U35" s="63" t="str">
        <f>IFERROR(IF($H35=U$5,$I35*$J35*(12-MONTH($G35)+1)/12,IF(AND(U$5&gt;$H35,COUNT($L$5:U$5)&lt;$K35+1+$H35-$L$5),$I35*$J35,IF(AND(MONTH($G35)&gt;1,COUNT($L$5:U$5)=$K35+1+$H35-$L$5),$I35*$J35*(MONTH($G35)-1)/12,""))),"")</f>
        <v/>
      </c>
      <c r="V35" s="63" t="str">
        <f>IFERROR(IF($H35=V$5,$I35*$J35*(12-MONTH($G35)+1)/12,IF(AND(V$5&gt;$H35,COUNT($L$5:V$5)&lt;$K35+1+$H35-$L$5),$I35*$J35,IF(AND(MONTH($G35)&gt;1,COUNT($L$5:V$5)=$K35+1+$H35-$L$5),$I35*$J35*(MONTH($G35)-1)/12,""))),"")</f>
        <v/>
      </c>
      <c r="W35" s="63" t="str">
        <f>IFERROR(IF($H35=W$5,$I35*$J35*(12-MONTH($G35)+1)/12,IF(AND(W$5&gt;$H35,COUNT($L$5:W$5)&lt;$K35+1+$H35-$L$5),$I35*$J35,IF(AND(MONTH($G35)&gt;1,COUNT($L$5:W$5)=$K35+1+$H35-$L$5),$I35*$J35*(MONTH($G35)-1)/12,""))),"")</f>
        <v/>
      </c>
      <c r="X35" s="63" t="str">
        <f>IFERROR(IF($H35=X$5,$I35*$J35*(12-MONTH($G35)+1)/12,IF(AND(X$5&gt;$H35,COUNT($L$5:X$5)&lt;$K35+1+$H35-$L$5),$I35*$J35,IF(AND(MONTH($G35)&gt;1,COUNT($L$5:X$5)=$K35+1+$H35-$L$5),$I35*$J35*(MONTH($G35)-1)/12,""))),"")</f>
        <v/>
      </c>
      <c r="Y35" s="63" t="str">
        <f>IFERROR(IF($H35=Y$5,$I35*$J35*(12-MONTH($G35)+1)/12,IF(AND(Y$5&gt;$H35,COUNT($L$5:Y$5)&lt;$K35+1+$H35-$L$5),$I35*$J35,IF(AND(MONTH($G35)&gt;1,COUNT($L$5:Y$5)=$K35+1+$H35-$L$5),$I35*$J35*(MONTH($G35)-1)/12,""))),"")</f>
        <v/>
      </c>
      <c r="Z35" s="63" t="str">
        <f>IFERROR(IF($H35=Z$5,$I35*$J35*(12-MONTH($G35)+1)/12,IF(AND(Z$5&gt;$H35,COUNT($L$5:Z$5)&lt;$K35+1+$H35-$L$5),$I35*$J35,IF(AND(MONTH($G35)&gt;1,COUNT($L$5:Z$5)=$K35+1+$H35-$L$5),$I35*$J35*(MONTH($G35)-1)/12,""))),"")</f>
        <v/>
      </c>
      <c r="AA35" s="63" t="str">
        <f>IFERROR(IF($H35=AA$5,$I35*$J35*(12-MONTH($G35)+1)/12,IF(AND(AA$5&gt;$H35,COUNT($L$5:AA$5)&lt;$K35+1+$H35-$L$5),$I35*$J35,IF(AND(MONTH($G35)&gt;1,COUNT($L$5:AA$5)=$K35+1+$H35-$L$5),$I35*$J35*(MONTH($G35)-1)/12,""))),"")</f>
        <v/>
      </c>
      <c r="AB35" s="63" t="str">
        <f>IFERROR(IF($H35=AB$5,$I35*$J35*(12-MONTH($G35)+1)/12,IF(AND(AB$5&gt;$H35,COUNT($L$5:AB$5)&lt;$K35+1+$H35-$L$5),$I35*$J35,IF(AND(MONTH($G35)&gt;1,COUNT($L$5:AB$5)=$K35+1+$H35-$L$5),$I35*$J35*(MONTH($G35)-1)/12,""))),"")</f>
        <v/>
      </c>
      <c r="AC35" s="63">
        <f>SUM(L35:Y35)</f>
        <v>0</v>
      </c>
      <c r="AD35" s="2" t="str">
        <f>IFERROR(IF($H35=AD$5,$I35*$J35*(12-MONTH($G35)+1)/12,IF(AND(AD$5&gt;$H35,COUNT($L$5:AD$5)&lt;$K35+1),$I35*$J35,IF(AND(MONTH($G35)&gt;1,COUNT($L$5:AD$5)=$K35+1),$I35*$J35*(MONTH($G35)-1)/12,""))),"")</f>
        <v/>
      </c>
      <c r="AE35" s="2" t="str">
        <f>IFERROR(IF($H35=AE$5,$I35*$J35*(12-MONTH($G35)+1)/12,IF(AND(AE$5&gt;$H35,COUNT($L$5:AE$5)&lt;$K35+1),$I35*$J35,IF(AND(MONTH($G35)&gt;1,COUNT($L$5:AE$5)=$K35+1),$I35*$J35*(MONTH($G35)-1)/12,""))),"")</f>
        <v/>
      </c>
      <c r="AF35" s="2" t="str">
        <f>IFERROR(IF($H35=AF$5,$I35*$J35*(12-MONTH($G35)+1)/12,IF(AND(AF$5&gt;$H35,COUNT($L$5:AF$5)&lt;$K35+1),$I35*$J35,IF(AND(MONTH($G35)&gt;1,COUNT($L$5:AF$5)=$K35+1),$I35*$J35*(MONTH($G35)-1)/12,""))),"")</f>
        <v/>
      </c>
    </row>
    <row r="36" spans="1:32" x14ac:dyDescent="0.25">
      <c r="A36">
        <f>A35+1</f>
        <v>31</v>
      </c>
      <c r="B36" t="str">
        <f>IF(C36="","",A36)</f>
        <v/>
      </c>
      <c r="C36" s="4"/>
      <c r="D36" s="9"/>
      <c r="E36" s="4"/>
      <c r="F36" s="6"/>
      <c r="G36" s="6" t="str">
        <f>IF(C36="","",IF(F36&lt;$C$1,$C$1,EOMONTH(F36,-1)+1))</f>
        <v/>
      </c>
      <c r="H36" s="15" t="str">
        <f>IFERROR(YEAR(G36),"")</f>
        <v/>
      </c>
      <c r="I36" s="7"/>
      <c r="J36" s="8" t="str">
        <f>IFERROR(1/K36,"")</f>
        <v/>
      </c>
      <c r="K36" s="18" t="str">
        <f>IFERROR(VLOOKUP(E36,'Set up'!$C$5:$E$18,3,FALSE),"")</f>
        <v/>
      </c>
      <c r="L36" s="63" t="str">
        <f>IFERROR(IF($H36=L$5,$I36*$J36*(12-MONTH($G36)+1)/12,IF(AND(L$5&gt;$H36,COUNT($L$5:L$5)&lt;$K36+1+$H36-$L$5),$I36*$J36,IF(AND(MONTH($G36)&gt;1,COUNT($L$5:L$5)=$K36+1+$H36-$L$5),$I36*$J36*(MONTH($G36)-1)/12,""))),"")</f>
        <v/>
      </c>
      <c r="M36" s="63" t="str">
        <f>IFERROR(IF($H36=M$5,$I36*$J36*(12-MONTH($G36)+1)/12,IF(AND(M$5&gt;$H36,COUNT($L$5:M$5)&lt;$K36+1+$H36-$L$5),$I36*$J36,IF(AND(MONTH($G36)&gt;1,COUNT($L$5:M$5)=$K36+1+$H36-$L$5),$I36*$J36*(MONTH($G36)-1)/12,""))),"")</f>
        <v/>
      </c>
      <c r="N36" s="63" t="str">
        <f>IFERROR(IF($H36=N$5,$I36*$J36*(12-MONTH($G36)+1)/12,IF(AND(N$5&gt;$H36,COUNT($L$5:N$5)&lt;$K36+1+$H36-$L$5),$I36*$J36,IF(AND(MONTH($G36)&gt;1,COUNT($L$5:N$5)=$K36+1+$H36-$L$5),$I36*$J36*(MONTH($G36)-1)/12,""))),"")</f>
        <v/>
      </c>
      <c r="O36" s="63" t="str">
        <f>IFERROR(IF($H36=O$5,$I36*$J36*(12-MONTH($G36)+1)/12,IF(AND(O$5&gt;$H36,COUNT($L$5:O$5)&lt;$K36+1+$H36-$L$5),$I36*$J36,IF(AND(MONTH($G36)&gt;1,COUNT($L$5:O$5)=$K36+1+$H36-$L$5),$I36*$J36*(MONTH($G36)-1)/12,""))),"")</f>
        <v/>
      </c>
      <c r="P36" s="63" t="str">
        <f>IFERROR(IF($H36=P$5,$I36*$J36*(12-MONTH($G36)+1)/12,IF(AND(P$5&gt;$H36,COUNT($L$5:P$5)&lt;$K36+1+$H36-$L$5),$I36*$J36,IF(AND(MONTH($G36)&gt;1,COUNT($L$5:P$5)=$K36+1+$H36-$L$5),$I36*$J36*(MONTH($G36)-1)/12,""))),"")</f>
        <v/>
      </c>
      <c r="Q36" s="63" t="str">
        <f>IFERROR(IF($H36=Q$5,$I36*$J36*(12-MONTH($G36)+1)/12,IF(AND(Q$5&gt;$H36,COUNT($L$5:Q$5)&lt;$K36+1+$H36-$L$5),$I36*$J36,IF(AND(MONTH($G36)&gt;1,COUNT($L$5:Q$5)=$K36+1+$H36-$L$5),$I36*$J36*(MONTH($G36)-1)/12,""))),"")</f>
        <v/>
      </c>
      <c r="R36" s="63" t="str">
        <f>IFERROR(IF($H36=R$5,$I36*$J36*(12-MONTH($G36)+1)/12,IF(AND(R$5&gt;$H36,COUNT($L$5:R$5)&lt;$K36+1+$H36-$L$5),$I36*$J36,IF(AND(MONTH($G36)&gt;1,COUNT($L$5:R$5)=$K36+1+$H36-$L$5),$I36*$J36*(MONTH($G36)-1)/12,""))),"")</f>
        <v/>
      </c>
      <c r="S36" s="63" t="str">
        <f>IFERROR(IF($H36=S$5,$I36*$J36*(12-MONTH($G36)+1)/12,IF(AND(S$5&gt;$H36,COUNT($L$5:S$5)&lt;$K36+1+$H36-$L$5),$I36*$J36,IF(AND(MONTH($G36)&gt;1,COUNT($L$5:S$5)=$K36+1+$H36-$L$5),$I36*$J36*(MONTH($G36)-1)/12,""))),"")</f>
        <v/>
      </c>
      <c r="T36" s="63" t="str">
        <f>IFERROR(IF($H36=T$5,$I36*$J36*(12-MONTH($G36)+1)/12,IF(AND(T$5&gt;$H36,COUNT($L$5:T$5)&lt;$K36+1+$H36-$L$5),$I36*$J36,IF(AND(MONTH($G36)&gt;1,COUNT($L$5:T$5)=$K36+1+$H36-$L$5),$I36*$J36*(MONTH($G36)-1)/12,""))),"")</f>
        <v/>
      </c>
      <c r="U36" s="63" t="str">
        <f>IFERROR(IF($H36=U$5,$I36*$J36*(12-MONTH($G36)+1)/12,IF(AND(U$5&gt;$H36,COUNT($L$5:U$5)&lt;$K36+1+$H36-$L$5),$I36*$J36,IF(AND(MONTH($G36)&gt;1,COUNT($L$5:U$5)=$K36+1+$H36-$L$5),$I36*$J36*(MONTH($G36)-1)/12,""))),"")</f>
        <v/>
      </c>
      <c r="V36" s="63" t="str">
        <f>IFERROR(IF($H36=V$5,$I36*$J36*(12-MONTH($G36)+1)/12,IF(AND(V$5&gt;$H36,COUNT($L$5:V$5)&lt;$K36+1+$H36-$L$5),$I36*$J36,IF(AND(MONTH($G36)&gt;1,COUNT($L$5:V$5)=$K36+1+$H36-$L$5),$I36*$J36*(MONTH($G36)-1)/12,""))),"")</f>
        <v/>
      </c>
      <c r="W36" s="63" t="str">
        <f>IFERROR(IF($H36=W$5,$I36*$J36*(12-MONTH($G36)+1)/12,IF(AND(W$5&gt;$H36,COUNT($L$5:W$5)&lt;$K36+1+$H36-$L$5),$I36*$J36,IF(AND(MONTH($G36)&gt;1,COUNT($L$5:W$5)=$K36+1+$H36-$L$5),$I36*$J36*(MONTH($G36)-1)/12,""))),"")</f>
        <v/>
      </c>
      <c r="X36" s="63" t="str">
        <f>IFERROR(IF($H36=X$5,$I36*$J36*(12-MONTH($G36)+1)/12,IF(AND(X$5&gt;$H36,COUNT($L$5:X$5)&lt;$K36+1+$H36-$L$5),$I36*$J36,IF(AND(MONTH($G36)&gt;1,COUNT($L$5:X$5)=$K36+1+$H36-$L$5),$I36*$J36*(MONTH($G36)-1)/12,""))),"")</f>
        <v/>
      </c>
      <c r="Y36" s="63" t="str">
        <f>IFERROR(IF($H36=Y$5,$I36*$J36*(12-MONTH($G36)+1)/12,IF(AND(Y$5&gt;$H36,COUNT($L$5:Y$5)&lt;$K36+1+$H36-$L$5),$I36*$J36,IF(AND(MONTH($G36)&gt;1,COUNT($L$5:Y$5)=$K36+1+$H36-$L$5),$I36*$J36*(MONTH($G36)-1)/12,""))),"")</f>
        <v/>
      </c>
      <c r="Z36" s="63" t="str">
        <f>IFERROR(IF($H36=Z$5,$I36*$J36*(12-MONTH($G36)+1)/12,IF(AND(Z$5&gt;$H36,COUNT($L$5:Z$5)&lt;$K36+1+$H36-$L$5),$I36*$J36,IF(AND(MONTH($G36)&gt;1,COUNT($L$5:Z$5)=$K36+1+$H36-$L$5),$I36*$J36*(MONTH($G36)-1)/12,""))),"")</f>
        <v/>
      </c>
      <c r="AA36" s="63" t="str">
        <f>IFERROR(IF($H36=AA$5,$I36*$J36*(12-MONTH($G36)+1)/12,IF(AND(AA$5&gt;$H36,COUNT($L$5:AA$5)&lt;$K36+1+$H36-$L$5),$I36*$J36,IF(AND(MONTH($G36)&gt;1,COUNT($L$5:AA$5)=$K36+1+$H36-$L$5),$I36*$J36*(MONTH($G36)-1)/12,""))),"")</f>
        <v/>
      </c>
      <c r="AB36" s="63" t="str">
        <f>IFERROR(IF($H36=AB$5,$I36*$J36*(12-MONTH($G36)+1)/12,IF(AND(AB$5&gt;$H36,COUNT($L$5:AB$5)&lt;$K36+1+$H36-$L$5),$I36*$J36,IF(AND(MONTH($G36)&gt;1,COUNT($L$5:AB$5)=$K36+1+$H36-$L$5),$I36*$J36*(MONTH($G36)-1)/12,""))),"")</f>
        <v/>
      </c>
      <c r="AC36" s="63">
        <f>SUM(L36:Y36)</f>
        <v>0</v>
      </c>
      <c r="AD36" s="2" t="str">
        <f>IFERROR(IF($H36=AD$5,$I36*$J36*(12-MONTH($G36)+1)/12,IF(AND(AD$5&gt;$H36,COUNT($L$5:AD$5)&lt;$K36+1),$I36*$J36,IF(AND(MONTH($G36)&gt;1,COUNT($L$5:AD$5)=$K36+1),$I36*$J36*(MONTH($G36)-1)/12,""))),"")</f>
        <v/>
      </c>
      <c r="AE36" s="2" t="str">
        <f>IFERROR(IF($H36=AE$5,$I36*$J36*(12-MONTH($G36)+1)/12,IF(AND(AE$5&gt;$H36,COUNT($L$5:AE$5)&lt;$K36+1),$I36*$J36,IF(AND(MONTH($G36)&gt;1,COUNT($L$5:AE$5)=$K36+1),$I36*$J36*(MONTH($G36)-1)/12,""))),"")</f>
        <v/>
      </c>
      <c r="AF36" s="2" t="str">
        <f>IFERROR(IF($H36=AF$5,$I36*$J36*(12-MONTH($G36)+1)/12,IF(AND(AF$5&gt;$H36,COUNT($L$5:AF$5)&lt;$K36+1),$I36*$J36,IF(AND(MONTH($G36)&gt;1,COUNT($L$5:AF$5)=$K36+1),$I36*$J36*(MONTH($G36)-1)/12,""))),"")</f>
        <v/>
      </c>
    </row>
    <row r="37" spans="1:32" x14ac:dyDescent="0.25">
      <c r="A37">
        <f>A36+1</f>
        <v>32</v>
      </c>
      <c r="B37" t="str">
        <f>IF(C37="","",A37)</f>
        <v/>
      </c>
      <c r="C37" s="4"/>
      <c r="D37" s="9"/>
      <c r="E37" s="4"/>
      <c r="F37" s="6"/>
      <c r="G37" s="6" t="str">
        <f>IF(C37="","",IF(F37&lt;$C$1,$C$1,EOMONTH(F37,-1)+1))</f>
        <v/>
      </c>
      <c r="H37" s="15" t="str">
        <f>IFERROR(YEAR(G37),"")</f>
        <v/>
      </c>
      <c r="I37" s="7"/>
      <c r="J37" s="8" t="str">
        <f>IFERROR(1/K37,"")</f>
        <v/>
      </c>
      <c r="K37" s="18" t="str">
        <f>IFERROR(VLOOKUP(E37,'Set up'!$C$5:$E$18,3,FALSE),"")</f>
        <v/>
      </c>
      <c r="L37" s="63" t="str">
        <f>IFERROR(IF($H37=L$5,$I37*$J37*(12-MONTH($G37)+1)/12,IF(AND(L$5&gt;$H37,COUNT($L$5:L$5)&lt;$K37+1+$H37-$L$5),$I37*$J37,IF(AND(MONTH($G37)&gt;1,COUNT($L$5:L$5)=$K37+1+$H37-$L$5),$I37*$J37*(MONTH($G37)-1)/12,""))),"")</f>
        <v/>
      </c>
      <c r="M37" s="63" t="str">
        <f>IFERROR(IF($H37=M$5,$I37*$J37*(12-MONTH($G37)+1)/12,IF(AND(M$5&gt;$H37,COUNT($L$5:M$5)&lt;$K37+1+$H37-$L$5),$I37*$J37,IF(AND(MONTH($G37)&gt;1,COUNT($L$5:M$5)=$K37+1+$H37-$L$5),$I37*$J37*(MONTH($G37)-1)/12,""))),"")</f>
        <v/>
      </c>
      <c r="N37" s="63" t="str">
        <f>IFERROR(IF($H37=N$5,$I37*$J37*(12-MONTH($G37)+1)/12,IF(AND(N$5&gt;$H37,COUNT($L$5:N$5)&lt;$K37+1+$H37-$L$5),$I37*$J37,IF(AND(MONTH($G37)&gt;1,COUNT($L$5:N$5)=$K37+1+$H37-$L$5),$I37*$J37*(MONTH($G37)-1)/12,""))),"")</f>
        <v/>
      </c>
      <c r="O37" s="63" t="str">
        <f>IFERROR(IF($H37=O$5,$I37*$J37*(12-MONTH($G37)+1)/12,IF(AND(O$5&gt;$H37,COUNT($L$5:O$5)&lt;$K37+1+$H37-$L$5),$I37*$J37,IF(AND(MONTH($G37)&gt;1,COUNT($L$5:O$5)=$K37+1+$H37-$L$5),$I37*$J37*(MONTH($G37)-1)/12,""))),"")</f>
        <v/>
      </c>
      <c r="P37" s="63" t="str">
        <f>IFERROR(IF($H37=P$5,$I37*$J37*(12-MONTH($G37)+1)/12,IF(AND(P$5&gt;$H37,COUNT($L$5:P$5)&lt;$K37+1+$H37-$L$5),$I37*$J37,IF(AND(MONTH($G37)&gt;1,COUNT($L$5:P$5)=$K37+1+$H37-$L$5),$I37*$J37*(MONTH($G37)-1)/12,""))),"")</f>
        <v/>
      </c>
      <c r="Q37" s="63" t="str">
        <f>IFERROR(IF($H37=Q$5,$I37*$J37*(12-MONTH($G37)+1)/12,IF(AND(Q$5&gt;$H37,COUNT($L$5:Q$5)&lt;$K37+1+$H37-$L$5),$I37*$J37,IF(AND(MONTH($G37)&gt;1,COUNT($L$5:Q$5)=$K37+1+$H37-$L$5),$I37*$J37*(MONTH($G37)-1)/12,""))),"")</f>
        <v/>
      </c>
      <c r="R37" s="63" t="str">
        <f>IFERROR(IF($H37=R$5,$I37*$J37*(12-MONTH($G37)+1)/12,IF(AND(R$5&gt;$H37,COUNT($L$5:R$5)&lt;$K37+1+$H37-$L$5),$I37*$J37,IF(AND(MONTH($G37)&gt;1,COUNT($L$5:R$5)=$K37+1+$H37-$L$5),$I37*$J37*(MONTH($G37)-1)/12,""))),"")</f>
        <v/>
      </c>
      <c r="S37" s="63" t="str">
        <f>IFERROR(IF($H37=S$5,$I37*$J37*(12-MONTH($G37)+1)/12,IF(AND(S$5&gt;$H37,COUNT($L$5:S$5)&lt;$K37+1+$H37-$L$5),$I37*$J37,IF(AND(MONTH($G37)&gt;1,COUNT($L$5:S$5)=$K37+1+$H37-$L$5),$I37*$J37*(MONTH($G37)-1)/12,""))),"")</f>
        <v/>
      </c>
      <c r="T37" s="63" t="str">
        <f>IFERROR(IF($H37=T$5,$I37*$J37*(12-MONTH($G37)+1)/12,IF(AND(T$5&gt;$H37,COUNT($L$5:T$5)&lt;$K37+1+$H37-$L$5),$I37*$J37,IF(AND(MONTH($G37)&gt;1,COUNT($L$5:T$5)=$K37+1+$H37-$L$5),$I37*$J37*(MONTH($G37)-1)/12,""))),"")</f>
        <v/>
      </c>
      <c r="U37" s="63" t="str">
        <f>IFERROR(IF($H37=U$5,$I37*$J37*(12-MONTH($G37)+1)/12,IF(AND(U$5&gt;$H37,COUNT($L$5:U$5)&lt;$K37+1+$H37-$L$5),$I37*$J37,IF(AND(MONTH($G37)&gt;1,COUNT($L$5:U$5)=$K37+1+$H37-$L$5),$I37*$J37*(MONTH($G37)-1)/12,""))),"")</f>
        <v/>
      </c>
      <c r="V37" s="63" t="str">
        <f>IFERROR(IF($H37=V$5,$I37*$J37*(12-MONTH($G37)+1)/12,IF(AND(V$5&gt;$H37,COUNT($L$5:V$5)&lt;$K37+1+$H37-$L$5),$I37*$J37,IF(AND(MONTH($G37)&gt;1,COUNT($L$5:V$5)=$K37+1+$H37-$L$5),$I37*$J37*(MONTH($G37)-1)/12,""))),"")</f>
        <v/>
      </c>
      <c r="W37" s="63" t="str">
        <f>IFERROR(IF($H37=W$5,$I37*$J37*(12-MONTH($G37)+1)/12,IF(AND(W$5&gt;$H37,COUNT($L$5:W$5)&lt;$K37+1+$H37-$L$5),$I37*$J37,IF(AND(MONTH($G37)&gt;1,COUNT($L$5:W$5)=$K37+1+$H37-$L$5),$I37*$J37*(MONTH($G37)-1)/12,""))),"")</f>
        <v/>
      </c>
      <c r="X37" s="63" t="str">
        <f>IFERROR(IF($H37=X$5,$I37*$J37*(12-MONTH($G37)+1)/12,IF(AND(X$5&gt;$H37,COUNT($L$5:X$5)&lt;$K37+1+$H37-$L$5),$I37*$J37,IF(AND(MONTH($G37)&gt;1,COUNT($L$5:X$5)=$K37+1+$H37-$L$5),$I37*$J37*(MONTH($G37)-1)/12,""))),"")</f>
        <v/>
      </c>
      <c r="Y37" s="63" t="str">
        <f>IFERROR(IF($H37=Y$5,$I37*$J37*(12-MONTH($G37)+1)/12,IF(AND(Y$5&gt;$H37,COUNT($L$5:Y$5)&lt;$K37+1+$H37-$L$5),$I37*$J37,IF(AND(MONTH($G37)&gt;1,COUNT($L$5:Y$5)=$K37+1+$H37-$L$5),$I37*$J37*(MONTH($G37)-1)/12,""))),"")</f>
        <v/>
      </c>
      <c r="Z37" s="63" t="str">
        <f>IFERROR(IF($H37=Z$5,$I37*$J37*(12-MONTH($G37)+1)/12,IF(AND(Z$5&gt;$H37,COUNT($L$5:Z$5)&lt;$K37+1+$H37-$L$5),$I37*$J37,IF(AND(MONTH($G37)&gt;1,COUNT($L$5:Z$5)=$K37+1+$H37-$L$5),$I37*$J37*(MONTH($G37)-1)/12,""))),"")</f>
        <v/>
      </c>
      <c r="AA37" s="63" t="str">
        <f>IFERROR(IF($H37=AA$5,$I37*$J37*(12-MONTH($G37)+1)/12,IF(AND(AA$5&gt;$H37,COUNT($L$5:AA$5)&lt;$K37+1+$H37-$L$5),$I37*$J37,IF(AND(MONTH($G37)&gt;1,COUNT($L$5:AA$5)=$K37+1+$H37-$L$5),$I37*$J37*(MONTH($G37)-1)/12,""))),"")</f>
        <v/>
      </c>
      <c r="AB37" s="63" t="str">
        <f>IFERROR(IF($H37=AB$5,$I37*$J37*(12-MONTH($G37)+1)/12,IF(AND(AB$5&gt;$H37,COUNT($L$5:AB$5)&lt;$K37+1+$H37-$L$5),$I37*$J37,IF(AND(MONTH($G37)&gt;1,COUNT($L$5:AB$5)=$K37+1+$H37-$L$5),$I37*$J37*(MONTH($G37)-1)/12,""))),"")</f>
        <v/>
      </c>
      <c r="AC37" s="63">
        <f>SUM(L37:Y37)</f>
        <v>0</v>
      </c>
      <c r="AD37" s="2" t="str">
        <f>IFERROR(IF($H37=AD$5,$I37*$J37*(12-MONTH($G37)+1)/12,IF(AND(AD$5&gt;$H37,COUNT($L$5:AD$5)&lt;$K37+1),$I37*$J37,IF(AND(MONTH($G37)&gt;1,COUNT($L$5:AD$5)=$K37+1),$I37*$J37*(MONTH($G37)-1)/12,""))),"")</f>
        <v/>
      </c>
      <c r="AE37" s="2" t="str">
        <f>IFERROR(IF($H37=AE$5,$I37*$J37*(12-MONTH($G37)+1)/12,IF(AND(AE$5&gt;$H37,COUNT($L$5:AE$5)&lt;$K37+1),$I37*$J37,IF(AND(MONTH($G37)&gt;1,COUNT($L$5:AE$5)=$K37+1),$I37*$J37*(MONTH($G37)-1)/12,""))),"")</f>
        <v/>
      </c>
      <c r="AF37" s="2" t="str">
        <f>IFERROR(IF($H37=AF$5,$I37*$J37*(12-MONTH($G37)+1)/12,IF(AND(AF$5&gt;$H37,COUNT($L$5:AF$5)&lt;$K37+1),$I37*$J37,IF(AND(MONTH($G37)&gt;1,COUNT($L$5:AF$5)=$K37+1),$I37*$J37*(MONTH($G37)-1)/12,""))),"")</f>
        <v/>
      </c>
    </row>
    <row r="38" spans="1:32" x14ac:dyDescent="0.25">
      <c r="A38">
        <f>A37+1</f>
        <v>33</v>
      </c>
      <c r="B38" t="str">
        <f>IF(C38="","",A38)</f>
        <v/>
      </c>
      <c r="C38" s="4"/>
      <c r="D38" s="9"/>
      <c r="E38" s="4"/>
      <c r="F38" s="6"/>
      <c r="G38" s="6" t="str">
        <f>IF(C38="","",IF(F38&lt;$C$1,$C$1,EOMONTH(F38,-1)+1))</f>
        <v/>
      </c>
      <c r="H38" s="15" t="str">
        <f>IFERROR(YEAR(G38),"")</f>
        <v/>
      </c>
      <c r="I38" s="7"/>
      <c r="J38" s="8" t="str">
        <f>IFERROR(1/K38,"")</f>
        <v/>
      </c>
      <c r="K38" s="18" t="str">
        <f>IFERROR(VLOOKUP(E38,'Set up'!$C$5:$E$18,3,FALSE),"")</f>
        <v/>
      </c>
      <c r="L38" s="63" t="str">
        <f>IFERROR(IF($H38=L$5,$I38*$J38*(12-MONTH($G38)+1)/12,IF(AND(L$5&gt;$H38,COUNT($L$5:L$5)&lt;$K38+1+$H38-$L$5),$I38*$J38,IF(AND(MONTH($G38)&gt;1,COUNT($L$5:L$5)=$K38+1+$H38-$L$5),$I38*$J38*(MONTH($G38)-1)/12,""))),"")</f>
        <v/>
      </c>
      <c r="M38" s="63" t="str">
        <f>IFERROR(IF($H38=M$5,$I38*$J38*(12-MONTH($G38)+1)/12,IF(AND(M$5&gt;$H38,COUNT($L$5:M$5)&lt;$K38+1+$H38-$L$5),$I38*$J38,IF(AND(MONTH($G38)&gt;1,COUNT($L$5:M$5)=$K38+1+$H38-$L$5),$I38*$J38*(MONTH($G38)-1)/12,""))),"")</f>
        <v/>
      </c>
      <c r="N38" s="63" t="str">
        <f>IFERROR(IF($H38=N$5,$I38*$J38*(12-MONTH($G38)+1)/12,IF(AND(N$5&gt;$H38,COUNT($L$5:N$5)&lt;$K38+1+$H38-$L$5),$I38*$J38,IF(AND(MONTH($G38)&gt;1,COUNT($L$5:N$5)=$K38+1+$H38-$L$5),$I38*$J38*(MONTH($G38)-1)/12,""))),"")</f>
        <v/>
      </c>
      <c r="O38" s="63" t="str">
        <f>IFERROR(IF($H38=O$5,$I38*$J38*(12-MONTH($G38)+1)/12,IF(AND(O$5&gt;$H38,COUNT($L$5:O$5)&lt;$K38+1+$H38-$L$5),$I38*$J38,IF(AND(MONTH($G38)&gt;1,COUNT($L$5:O$5)=$K38+1+$H38-$L$5),$I38*$J38*(MONTH($G38)-1)/12,""))),"")</f>
        <v/>
      </c>
      <c r="P38" s="63" t="str">
        <f>IFERROR(IF($H38=P$5,$I38*$J38*(12-MONTH($G38)+1)/12,IF(AND(P$5&gt;$H38,COUNT($L$5:P$5)&lt;$K38+1+$H38-$L$5),$I38*$J38,IF(AND(MONTH($G38)&gt;1,COUNT($L$5:P$5)=$K38+1+$H38-$L$5),$I38*$J38*(MONTH($G38)-1)/12,""))),"")</f>
        <v/>
      </c>
      <c r="Q38" s="63" t="str">
        <f>IFERROR(IF($H38=Q$5,$I38*$J38*(12-MONTH($G38)+1)/12,IF(AND(Q$5&gt;$H38,COUNT($L$5:Q$5)&lt;$K38+1+$H38-$L$5),$I38*$J38,IF(AND(MONTH($G38)&gt;1,COUNT($L$5:Q$5)=$K38+1+$H38-$L$5),$I38*$J38*(MONTH($G38)-1)/12,""))),"")</f>
        <v/>
      </c>
      <c r="R38" s="63" t="str">
        <f>IFERROR(IF($H38=R$5,$I38*$J38*(12-MONTH($G38)+1)/12,IF(AND(R$5&gt;$H38,COUNT($L$5:R$5)&lt;$K38+1+$H38-$L$5),$I38*$J38,IF(AND(MONTH($G38)&gt;1,COUNT($L$5:R$5)=$K38+1+$H38-$L$5),$I38*$J38*(MONTH($G38)-1)/12,""))),"")</f>
        <v/>
      </c>
      <c r="S38" s="63" t="str">
        <f>IFERROR(IF($H38=S$5,$I38*$J38*(12-MONTH($G38)+1)/12,IF(AND(S$5&gt;$H38,COUNT($L$5:S$5)&lt;$K38+1+$H38-$L$5),$I38*$J38,IF(AND(MONTH($G38)&gt;1,COUNT($L$5:S$5)=$K38+1+$H38-$L$5),$I38*$J38*(MONTH($G38)-1)/12,""))),"")</f>
        <v/>
      </c>
      <c r="T38" s="63" t="str">
        <f>IFERROR(IF($H38=T$5,$I38*$J38*(12-MONTH($G38)+1)/12,IF(AND(T$5&gt;$H38,COUNT($L$5:T$5)&lt;$K38+1+$H38-$L$5),$I38*$J38,IF(AND(MONTH($G38)&gt;1,COUNT($L$5:T$5)=$K38+1+$H38-$L$5),$I38*$J38*(MONTH($G38)-1)/12,""))),"")</f>
        <v/>
      </c>
      <c r="U38" s="63" t="str">
        <f>IFERROR(IF($H38=U$5,$I38*$J38*(12-MONTH($G38)+1)/12,IF(AND(U$5&gt;$H38,COUNT($L$5:U$5)&lt;$K38+1+$H38-$L$5),$I38*$J38,IF(AND(MONTH($G38)&gt;1,COUNT($L$5:U$5)=$K38+1+$H38-$L$5),$I38*$J38*(MONTH($G38)-1)/12,""))),"")</f>
        <v/>
      </c>
      <c r="V38" s="63" t="str">
        <f>IFERROR(IF($H38=V$5,$I38*$J38*(12-MONTH($G38)+1)/12,IF(AND(V$5&gt;$H38,COUNT($L$5:V$5)&lt;$K38+1+$H38-$L$5),$I38*$J38,IF(AND(MONTH($G38)&gt;1,COUNT($L$5:V$5)=$K38+1+$H38-$L$5),$I38*$J38*(MONTH($G38)-1)/12,""))),"")</f>
        <v/>
      </c>
      <c r="W38" s="63" t="str">
        <f>IFERROR(IF($H38=W$5,$I38*$J38*(12-MONTH($G38)+1)/12,IF(AND(W$5&gt;$H38,COUNT($L$5:W$5)&lt;$K38+1+$H38-$L$5),$I38*$J38,IF(AND(MONTH($G38)&gt;1,COUNT($L$5:W$5)=$K38+1+$H38-$L$5),$I38*$J38*(MONTH($G38)-1)/12,""))),"")</f>
        <v/>
      </c>
      <c r="X38" s="63" t="str">
        <f>IFERROR(IF($H38=X$5,$I38*$J38*(12-MONTH($G38)+1)/12,IF(AND(X$5&gt;$H38,COUNT($L$5:X$5)&lt;$K38+1+$H38-$L$5),$I38*$J38,IF(AND(MONTH($G38)&gt;1,COUNT($L$5:X$5)=$K38+1+$H38-$L$5),$I38*$J38*(MONTH($G38)-1)/12,""))),"")</f>
        <v/>
      </c>
      <c r="Y38" s="63" t="str">
        <f>IFERROR(IF($H38=Y$5,$I38*$J38*(12-MONTH($G38)+1)/12,IF(AND(Y$5&gt;$H38,COUNT($L$5:Y$5)&lt;$K38+1+$H38-$L$5),$I38*$J38,IF(AND(MONTH($G38)&gt;1,COUNT($L$5:Y$5)=$K38+1+$H38-$L$5),$I38*$J38*(MONTH($G38)-1)/12,""))),"")</f>
        <v/>
      </c>
      <c r="Z38" s="63" t="str">
        <f>IFERROR(IF($H38=Z$5,$I38*$J38*(12-MONTH($G38)+1)/12,IF(AND(Z$5&gt;$H38,COUNT($L$5:Z$5)&lt;$K38+1+$H38-$L$5),$I38*$J38,IF(AND(MONTH($G38)&gt;1,COUNT($L$5:Z$5)=$K38+1+$H38-$L$5),$I38*$J38*(MONTH($G38)-1)/12,""))),"")</f>
        <v/>
      </c>
      <c r="AA38" s="63" t="str">
        <f>IFERROR(IF($H38=AA$5,$I38*$J38*(12-MONTH($G38)+1)/12,IF(AND(AA$5&gt;$H38,COUNT($L$5:AA$5)&lt;$K38+1+$H38-$L$5),$I38*$J38,IF(AND(MONTH($G38)&gt;1,COUNT($L$5:AA$5)=$K38+1+$H38-$L$5),$I38*$J38*(MONTH($G38)-1)/12,""))),"")</f>
        <v/>
      </c>
      <c r="AB38" s="63" t="str">
        <f>IFERROR(IF($H38=AB$5,$I38*$J38*(12-MONTH($G38)+1)/12,IF(AND(AB$5&gt;$H38,COUNT($L$5:AB$5)&lt;$K38+1+$H38-$L$5),$I38*$J38,IF(AND(MONTH($G38)&gt;1,COUNT($L$5:AB$5)=$K38+1+$H38-$L$5),$I38*$J38*(MONTH($G38)-1)/12,""))),"")</f>
        <v/>
      </c>
      <c r="AC38" s="63">
        <f>SUM(L38:Y38)</f>
        <v>0</v>
      </c>
      <c r="AD38" s="2" t="str">
        <f>IFERROR(IF($H38=AD$5,$I38*$J38*(12-MONTH($G38)+1)/12,IF(AND(AD$5&gt;$H38,COUNT($L$5:AD$5)&lt;$K38+1),$I38*$J38,IF(AND(MONTH($G38)&gt;1,COUNT($L$5:AD$5)=$K38+1),$I38*$J38*(MONTH($G38)-1)/12,""))),"")</f>
        <v/>
      </c>
      <c r="AE38" s="2" t="str">
        <f>IFERROR(IF($H38=AE$5,$I38*$J38*(12-MONTH($G38)+1)/12,IF(AND(AE$5&gt;$H38,COUNT($L$5:AE$5)&lt;$K38+1),$I38*$J38,IF(AND(MONTH($G38)&gt;1,COUNT($L$5:AE$5)=$K38+1),$I38*$J38*(MONTH($G38)-1)/12,""))),"")</f>
        <v/>
      </c>
      <c r="AF38" s="2" t="str">
        <f>IFERROR(IF($H38=AF$5,$I38*$J38*(12-MONTH($G38)+1)/12,IF(AND(AF$5&gt;$H38,COUNT($L$5:AF$5)&lt;$K38+1),$I38*$J38,IF(AND(MONTH($G38)&gt;1,COUNT($L$5:AF$5)=$K38+1),$I38*$J38*(MONTH($G38)-1)/12,""))),"")</f>
        <v/>
      </c>
    </row>
    <row r="39" spans="1:32" x14ac:dyDescent="0.25">
      <c r="A39">
        <f>A38+1</f>
        <v>34</v>
      </c>
      <c r="B39" t="str">
        <f>IF(C39="","",A39)</f>
        <v/>
      </c>
      <c r="C39" s="4"/>
      <c r="D39" s="9"/>
      <c r="E39" s="4"/>
      <c r="F39" s="6"/>
      <c r="G39" s="6" t="str">
        <f>IF(C39="","",IF(F39&lt;$C$1,$C$1,EOMONTH(F39,-1)+1))</f>
        <v/>
      </c>
      <c r="H39" s="15" t="str">
        <f>IFERROR(YEAR(G39),"")</f>
        <v/>
      </c>
      <c r="I39" s="7"/>
      <c r="J39" s="8" t="str">
        <f>IFERROR(1/K39,"")</f>
        <v/>
      </c>
      <c r="K39" s="18" t="str">
        <f>IFERROR(VLOOKUP(E39,'Set up'!$C$5:$E$18,3,FALSE),"")</f>
        <v/>
      </c>
      <c r="L39" s="63" t="str">
        <f>IFERROR(IF($H39=L$5,$I39*$J39*(12-MONTH($G39)+1)/12,IF(AND(L$5&gt;$H39,COUNT($L$5:L$5)&lt;$K39+1+$H39-$L$5),$I39*$J39,IF(AND(MONTH($G39)&gt;1,COUNT($L$5:L$5)=$K39+1+$H39-$L$5),$I39*$J39*(MONTH($G39)-1)/12,""))),"")</f>
        <v/>
      </c>
      <c r="M39" s="63" t="str">
        <f>IFERROR(IF($H39=M$5,$I39*$J39*(12-MONTH($G39)+1)/12,IF(AND(M$5&gt;$H39,COUNT($L$5:M$5)&lt;$K39+1+$H39-$L$5),$I39*$J39,IF(AND(MONTH($G39)&gt;1,COUNT($L$5:M$5)=$K39+1+$H39-$L$5),$I39*$J39*(MONTH($G39)-1)/12,""))),"")</f>
        <v/>
      </c>
      <c r="N39" s="63" t="str">
        <f>IFERROR(IF($H39=N$5,$I39*$J39*(12-MONTH($G39)+1)/12,IF(AND(N$5&gt;$H39,COUNT($L$5:N$5)&lt;$K39+1+$H39-$L$5),$I39*$J39,IF(AND(MONTH($G39)&gt;1,COUNT($L$5:N$5)=$K39+1+$H39-$L$5),$I39*$J39*(MONTH($G39)-1)/12,""))),"")</f>
        <v/>
      </c>
      <c r="O39" s="63" t="str">
        <f>IFERROR(IF($H39=O$5,$I39*$J39*(12-MONTH($G39)+1)/12,IF(AND(O$5&gt;$H39,COUNT($L$5:O$5)&lt;$K39+1+$H39-$L$5),$I39*$J39,IF(AND(MONTH($G39)&gt;1,COUNT($L$5:O$5)=$K39+1+$H39-$L$5),$I39*$J39*(MONTH($G39)-1)/12,""))),"")</f>
        <v/>
      </c>
      <c r="P39" s="63" t="str">
        <f>IFERROR(IF($H39=P$5,$I39*$J39*(12-MONTH($G39)+1)/12,IF(AND(P$5&gt;$H39,COUNT($L$5:P$5)&lt;$K39+1+$H39-$L$5),$I39*$J39,IF(AND(MONTH($G39)&gt;1,COUNT($L$5:P$5)=$K39+1+$H39-$L$5),$I39*$J39*(MONTH($G39)-1)/12,""))),"")</f>
        <v/>
      </c>
      <c r="Q39" s="63" t="str">
        <f>IFERROR(IF($H39=Q$5,$I39*$J39*(12-MONTH($G39)+1)/12,IF(AND(Q$5&gt;$H39,COUNT($L$5:Q$5)&lt;$K39+1+$H39-$L$5),$I39*$J39,IF(AND(MONTH($G39)&gt;1,COUNT($L$5:Q$5)=$K39+1+$H39-$L$5),$I39*$J39*(MONTH($G39)-1)/12,""))),"")</f>
        <v/>
      </c>
      <c r="R39" s="63" t="str">
        <f>IFERROR(IF($H39=R$5,$I39*$J39*(12-MONTH($G39)+1)/12,IF(AND(R$5&gt;$H39,COUNT($L$5:R$5)&lt;$K39+1+$H39-$L$5),$I39*$J39,IF(AND(MONTH($G39)&gt;1,COUNT($L$5:R$5)=$K39+1+$H39-$L$5),$I39*$J39*(MONTH($G39)-1)/12,""))),"")</f>
        <v/>
      </c>
      <c r="S39" s="63" t="str">
        <f>IFERROR(IF($H39=S$5,$I39*$J39*(12-MONTH($G39)+1)/12,IF(AND(S$5&gt;$H39,COUNT($L$5:S$5)&lt;$K39+1+$H39-$L$5),$I39*$J39,IF(AND(MONTH($G39)&gt;1,COUNT($L$5:S$5)=$K39+1+$H39-$L$5),$I39*$J39*(MONTH($G39)-1)/12,""))),"")</f>
        <v/>
      </c>
      <c r="T39" s="63" t="str">
        <f>IFERROR(IF($H39=T$5,$I39*$J39*(12-MONTH($G39)+1)/12,IF(AND(T$5&gt;$H39,COUNT($L$5:T$5)&lt;$K39+1+$H39-$L$5),$I39*$J39,IF(AND(MONTH($G39)&gt;1,COUNT($L$5:T$5)=$K39+1+$H39-$L$5),$I39*$J39*(MONTH($G39)-1)/12,""))),"")</f>
        <v/>
      </c>
      <c r="U39" s="63" t="str">
        <f>IFERROR(IF($H39=U$5,$I39*$J39*(12-MONTH($G39)+1)/12,IF(AND(U$5&gt;$H39,COUNT($L$5:U$5)&lt;$K39+1+$H39-$L$5),$I39*$J39,IF(AND(MONTH($G39)&gt;1,COUNT($L$5:U$5)=$K39+1+$H39-$L$5),$I39*$J39*(MONTH($G39)-1)/12,""))),"")</f>
        <v/>
      </c>
      <c r="V39" s="63" t="str">
        <f>IFERROR(IF($H39=V$5,$I39*$J39*(12-MONTH($G39)+1)/12,IF(AND(V$5&gt;$H39,COUNT($L$5:V$5)&lt;$K39+1+$H39-$L$5),$I39*$J39,IF(AND(MONTH($G39)&gt;1,COUNT($L$5:V$5)=$K39+1+$H39-$L$5),$I39*$J39*(MONTH($G39)-1)/12,""))),"")</f>
        <v/>
      </c>
      <c r="W39" s="63" t="str">
        <f>IFERROR(IF($H39=W$5,$I39*$J39*(12-MONTH($G39)+1)/12,IF(AND(W$5&gt;$H39,COUNT($L$5:W$5)&lt;$K39+1+$H39-$L$5),$I39*$J39,IF(AND(MONTH($G39)&gt;1,COUNT($L$5:W$5)=$K39+1+$H39-$L$5),$I39*$J39*(MONTH($G39)-1)/12,""))),"")</f>
        <v/>
      </c>
      <c r="X39" s="63" t="str">
        <f>IFERROR(IF($H39=X$5,$I39*$J39*(12-MONTH($G39)+1)/12,IF(AND(X$5&gt;$H39,COUNT($L$5:X$5)&lt;$K39+1+$H39-$L$5),$I39*$J39,IF(AND(MONTH($G39)&gt;1,COUNT($L$5:X$5)=$K39+1+$H39-$L$5),$I39*$J39*(MONTH($G39)-1)/12,""))),"")</f>
        <v/>
      </c>
      <c r="Y39" s="63" t="str">
        <f>IFERROR(IF($H39=Y$5,$I39*$J39*(12-MONTH($G39)+1)/12,IF(AND(Y$5&gt;$H39,COUNT($L$5:Y$5)&lt;$K39+1+$H39-$L$5),$I39*$J39,IF(AND(MONTH($G39)&gt;1,COUNT($L$5:Y$5)=$K39+1+$H39-$L$5),$I39*$J39*(MONTH($G39)-1)/12,""))),"")</f>
        <v/>
      </c>
      <c r="Z39" s="63" t="str">
        <f>IFERROR(IF($H39=Z$5,$I39*$J39*(12-MONTH($G39)+1)/12,IF(AND(Z$5&gt;$H39,COUNT($L$5:Z$5)&lt;$K39+1+$H39-$L$5),$I39*$J39,IF(AND(MONTH($G39)&gt;1,COUNT($L$5:Z$5)=$K39+1+$H39-$L$5),$I39*$J39*(MONTH($G39)-1)/12,""))),"")</f>
        <v/>
      </c>
      <c r="AA39" s="63" t="str">
        <f>IFERROR(IF($H39=AA$5,$I39*$J39*(12-MONTH($G39)+1)/12,IF(AND(AA$5&gt;$H39,COUNT($L$5:AA$5)&lt;$K39+1+$H39-$L$5),$I39*$J39,IF(AND(MONTH($G39)&gt;1,COUNT($L$5:AA$5)=$K39+1+$H39-$L$5),$I39*$J39*(MONTH($G39)-1)/12,""))),"")</f>
        <v/>
      </c>
      <c r="AB39" s="63" t="str">
        <f>IFERROR(IF($H39=AB$5,$I39*$J39*(12-MONTH($G39)+1)/12,IF(AND(AB$5&gt;$H39,COUNT($L$5:AB$5)&lt;$K39+1+$H39-$L$5),$I39*$J39,IF(AND(MONTH($G39)&gt;1,COUNT($L$5:AB$5)=$K39+1+$H39-$L$5),$I39*$J39*(MONTH($G39)-1)/12,""))),"")</f>
        <v/>
      </c>
      <c r="AC39" s="63">
        <f>SUM(L39:Y39)</f>
        <v>0</v>
      </c>
      <c r="AD39" s="2" t="str">
        <f>IFERROR(IF($H39=AD$5,$I39*$J39*(12-MONTH($G39)+1)/12,IF(AND(AD$5&gt;$H39,COUNT($L$5:AD$5)&lt;$K39+1),$I39*$J39,IF(AND(MONTH($G39)&gt;1,COUNT($L$5:AD$5)=$K39+1),$I39*$J39*(MONTH($G39)-1)/12,""))),"")</f>
        <v/>
      </c>
      <c r="AE39" s="2" t="str">
        <f>IFERROR(IF($H39=AE$5,$I39*$J39*(12-MONTH($G39)+1)/12,IF(AND(AE$5&gt;$H39,COUNT($L$5:AE$5)&lt;$K39+1),$I39*$J39,IF(AND(MONTH($G39)&gt;1,COUNT($L$5:AE$5)=$K39+1),$I39*$J39*(MONTH($G39)-1)/12,""))),"")</f>
        <v/>
      </c>
      <c r="AF39" s="2" t="str">
        <f>IFERROR(IF($H39=AF$5,$I39*$J39*(12-MONTH($G39)+1)/12,IF(AND(AF$5&gt;$H39,COUNT($L$5:AF$5)&lt;$K39+1),$I39*$J39,IF(AND(MONTH($G39)&gt;1,COUNT($L$5:AF$5)=$K39+1),$I39*$J39*(MONTH($G39)-1)/12,""))),"")</f>
        <v/>
      </c>
    </row>
    <row r="40" spans="1:32" x14ac:dyDescent="0.25">
      <c r="A40">
        <f>A39+1</f>
        <v>35</v>
      </c>
      <c r="B40" t="str">
        <f>IF(C40="","",A40)</f>
        <v/>
      </c>
      <c r="C40" s="4"/>
      <c r="D40" s="9"/>
      <c r="E40" s="4"/>
      <c r="F40" s="6"/>
      <c r="G40" s="6" t="str">
        <f>IF(C40="","",IF(F40&lt;$C$1,$C$1,EOMONTH(F40,-1)+1))</f>
        <v/>
      </c>
      <c r="H40" s="15" t="str">
        <f>IFERROR(YEAR(G40),"")</f>
        <v/>
      </c>
      <c r="I40" s="7"/>
      <c r="J40" s="8" t="str">
        <f>IFERROR(1/K40,"")</f>
        <v/>
      </c>
      <c r="K40" s="18" t="str">
        <f>IFERROR(VLOOKUP(E40,'Set up'!$C$5:$E$18,3,FALSE),"")</f>
        <v/>
      </c>
      <c r="L40" s="63" t="str">
        <f>IFERROR(IF($H40=L$5,$I40*$J40*(12-MONTH($G40)+1)/12,IF(AND(L$5&gt;$H40,COUNT($L$5:L$5)&lt;$K40+1+$H40-$L$5),$I40*$J40,IF(AND(MONTH($G40)&gt;1,COUNT($L$5:L$5)=$K40+1+$H40-$L$5),$I40*$J40*(MONTH($G40)-1)/12,""))),"")</f>
        <v/>
      </c>
      <c r="M40" s="63" t="str">
        <f>IFERROR(IF($H40=M$5,$I40*$J40*(12-MONTH($G40)+1)/12,IF(AND(M$5&gt;$H40,COUNT($L$5:M$5)&lt;$K40+1+$H40-$L$5),$I40*$J40,IF(AND(MONTH($G40)&gt;1,COUNT($L$5:M$5)=$K40+1+$H40-$L$5),$I40*$J40*(MONTH($G40)-1)/12,""))),"")</f>
        <v/>
      </c>
      <c r="N40" s="63" t="str">
        <f>IFERROR(IF($H40=N$5,$I40*$J40*(12-MONTH($G40)+1)/12,IF(AND(N$5&gt;$H40,COUNT($L$5:N$5)&lt;$K40+1+$H40-$L$5),$I40*$J40,IF(AND(MONTH($G40)&gt;1,COUNT($L$5:N$5)=$K40+1+$H40-$L$5),$I40*$J40*(MONTH($G40)-1)/12,""))),"")</f>
        <v/>
      </c>
      <c r="O40" s="63" t="str">
        <f>IFERROR(IF($H40=O$5,$I40*$J40*(12-MONTH($G40)+1)/12,IF(AND(O$5&gt;$H40,COUNT($L$5:O$5)&lt;$K40+1+$H40-$L$5),$I40*$J40,IF(AND(MONTH($G40)&gt;1,COUNT($L$5:O$5)=$K40+1+$H40-$L$5),$I40*$J40*(MONTH($G40)-1)/12,""))),"")</f>
        <v/>
      </c>
      <c r="P40" s="63" t="str">
        <f>IFERROR(IF($H40=P$5,$I40*$J40*(12-MONTH($G40)+1)/12,IF(AND(P$5&gt;$H40,COUNT($L$5:P$5)&lt;$K40+1+$H40-$L$5),$I40*$J40,IF(AND(MONTH($G40)&gt;1,COUNT($L$5:P$5)=$K40+1+$H40-$L$5),$I40*$J40*(MONTH($G40)-1)/12,""))),"")</f>
        <v/>
      </c>
      <c r="Q40" s="63" t="str">
        <f>IFERROR(IF($H40=Q$5,$I40*$J40*(12-MONTH($G40)+1)/12,IF(AND(Q$5&gt;$H40,COUNT($L$5:Q$5)&lt;$K40+1+$H40-$L$5),$I40*$J40,IF(AND(MONTH($G40)&gt;1,COUNT($L$5:Q$5)=$K40+1+$H40-$L$5),$I40*$J40*(MONTH($G40)-1)/12,""))),"")</f>
        <v/>
      </c>
      <c r="R40" s="63" t="str">
        <f>IFERROR(IF($H40=R$5,$I40*$J40*(12-MONTH($G40)+1)/12,IF(AND(R$5&gt;$H40,COUNT($L$5:R$5)&lt;$K40+1+$H40-$L$5),$I40*$J40,IF(AND(MONTH($G40)&gt;1,COUNT($L$5:R$5)=$K40+1+$H40-$L$5),$I40*$J40*(MONTH($G40)-1)/12,""))),"")</f>
        <v/>
      </c>
      <c r="S40" s="63" t="str">
        <f>IFERROR(IF($H40=S$5,$I40*$J40*(12-MONTH($G40)+1)/12,IF(AND(S$5&gt;$H40,COUNT($L$5:S$5)&lt;$K40+1+$H40-$L$5),$I40*$J40,IF(AND(MONTH($G40)&gt;1,COUNT($L$5:S$5)=$K40+1+$H40-$L$5),$I40*$J40*(MONTH($G40)-1)/12,""))),"")</f>
        <v/>
      </c>
      <c r="T40" s="63" t="str">
        <f>IFERROR(IF($H40=T$5,$I40*$J40*(12-MONTH($G40)+1)/12,IF(AND(T$5&gt;$H40,COUNT($L$5:T$5)&lt;$K40+1+$H40-$L$5),$I40*$J40,IF(AND(MONTH($G40)&gt;1,COUNT($L$5:T$5)=$K40+1+$H40-$L$5),$I40*$J40*(MONTH($G40)-1)/12,""))),"")</f>
        <v/>
      </c>
      <c r="U40" s="63" t="str">
        <f>IFERROR(IF($H40=U$5,$I40*$J40*(12-MONTH($G40)+1)/12,IF(AND(U$5&gt;$H40,COUNT($L$5:U$5)&lt;$K40+1+$H40-$L$5),$I40*$J40,IF(AND(MONTH($G40)&gt;1,COUNT($L$5:U$5)=$K40+1+$H40-$L$5),$I40*$J40*(MONTH($G40)-1)/12,""))),"")</f>
        <v/>
      </c>
      <c r="V40" s="63" t="str">
        <f>IFERROR(IF($H40=V$5,$I40*$J40*(12-MONTH($G40)+1)/12,IF(AND(V$5&gt;$H40,COUNT($L$5:V$5)&lt;$K40+1+$H40-$L$5),$I40*$J40,IF(AND(MONTH($G40)&gt;1,COUNT($L$5:V$5)=$K40+1+$H40-$L$5),$I40*$J40*(MONTH($G40)-1)/12,""))),"")</f>
        <v/>
      </c>
      <c r="W40" s="63" t="str">
        <f>IFERROR(IF($H40=W$5,$I40*$J40*(12-MONTH($G40)+1)/12,IF(AND(W$5&gt;$H40,COUNT($L$5:W$5)&lt;$K40+1+$H40-$L$5),$I40*$J40,IF(AND(MONTH($G40)&gt;1,COUNT($L$5:W$5)=$K40+1+$H40-$L$5),$I40*$J40*(MONTH($G40)-1)/12,""))),"")</f>
        <v/>
      </c>
      <c r="X40" s="63" t="str">
        <f>IFERROR(IF($H40=X$5,$I40*$J40*(12-MONTH($G40)+1)/12,IF(AND(X$5&gt;$H40,COUNT($L$5:X$5)&lt;$K40+1+$H40-$L$5),$I40*$J40,IF(AND(MONTH($G40)&gt;1,COUNT($L$5:X$5)=$K40+1+$H40-$L$5),$I40*$J40*(MONTH($G40)-1)/12,""))),"")</f>
        <v/>
      </c>
      <c r="Y40" s="63" t="str">
        <f>IFERROR(IF($H40=Y$5,$I40*$J40*(12-MONTH($G40)+1)/12,IF(AND(Y$5&gt;$H40,COUNT($L$5:Y$5)&lt;$K40+1+$H40-$L$5),$I40*$J40,IF(AND(MONTH($G40)&gt;1,COUNT($L$5:Y$5)=$K40+1+$H40-$L$5),$I40*$J40*(MONTH($G40)-1)/12,""))),"")</f>
        <v/>
      </c>
      <c r="Z40" s="63" t="str">
        <f>IFERROR(IF($H40=Z$5,$I40*$J40*(12-MONTH($G40)+1)/12,IF(AND(Z$5&gt;$H40,COUNT($L$5:Z$5)&lt;$K40+1+$H40-$L$5),$I40*$J40,IF(AND(MONTH($G40)&gt;1,COUNT($L$5:Z$5)=$K40+1+$H40-$L$5),$I40*$J40*(MONTH($G40)-1)/12,""))),"")</f>
        <v/>
      </c>
      <c r="AA40" s="63" t="str">
        <f>IFERROR(IF($H40=AA$5,$I40*$J40*(12-MONTH($G40)+1)/12,IF(AND(AA$5&gt;$H40,COUNT($L$5:AA$5)&lt;$K40+1+$H40-$L$5),$I40*$J40,IF(AND(MONTH($G40)&gt;1,COUNT($L$5:AA$5)=$K40+1+$H40-$L$5),$I40*$J40*(MONTH($G40)-1)/12,""))),"")</f>
        <v/>
      </c>
      <c r="AB40" s="63" t="str">
        <f>IFERROR(IF($H40=AB$5,$I40*$J40*(12-MONTH($G40)+1)/12,IF(AND(AB$5&gt;$H40,COUNT($L$5:AB$5)&lt;$K40+1+$H40-$L$5),$I40*$J40,IF(AND(MONTH($G40)&gt;1,COUNT($L$5:AB$5)=$K40+1+$H40-$L$5),$I40*$J40*(MONTH($G40)-1)/12,""))),"")</f>
        <v/>
      </c>
      <c r="AC40" s="63">
        <f>SUM(L40:Y40)</f>
        <v>0</v>
      </c>
      <c r="AD40" s="2" t="str">
        <f>IFERROR(IF($H40=AD$5,$I40*$J40*(12-MONTH($G40)+1)/12,IF(AND(AD$5&gt;$H40,COUNT($L$5:AD$5)&lt;$K40+1),$I40*$J40,IF(AND(MONTH($G40)&gt;1,COUNT($L$5:AD$5)=$K40+1),$I40*$J40*(MONTH($G40)-1)/12,""))),"")</f>
        <v/>
      </c>
      <c r="AE40" s="2" t="str">
        <f>IFERROR(IF($H40=AE$5,$I40*$J40*(12-MONTH($G40)+1)/12,IF(AND(AE$5&gt;$H40,COUNT($L$5:AE$5)&lt;$K40+1),$I40*$J40,IF(AND(MONTH($G40)&gt;1,COUNT($L$5:AE$5)=$K40+1),$I40*$J40*(MONTH($G40)-1)/12,""))),"")</f>
        <v/>
      </c>
      <c r="AF40" s="2" t="str">
        <f>IFERROR(IF($H40=AF$5,$I40*$J40*(12-MONTH($G40)+1)/12,IF(AND(AF$5&gt;$H40,COUNT($L$5:AF$5)&lt;$K40+1),$I40*$J40,IF(AND(MONTH($G40)&gt;1,COUNT($L$5:AF$5)=$K40+1),$I40*$J40*(MONTH($G40)-1)/12,""))),"")</f>
        <v/>
      </c>
    </row>
    <row r="41" spans="1:32" x14ac:dyDescent="0.25">
      <c r="A41">
        <f>A40+1</f>
        <v>36</v>
      </c>
      <c r="B41" t="str">
        <f>IF(C41="","",A41)</f>
        <v/>
      </c>
      <c r="C41" s="4"/>
      <c r="D41" s="9"/>
      <c r="E41" s="4"/>
      <c r="F41" s="6"/>
      <c r="G41" s="6" t="str">
        <f>IF(C41="","",IF(F41&lt;$C$1,$C$1,EOMONTH(F41,-1)+1))</f>
        <v/>
      </c>
      <c r="H41" s="15" t="str">
        <f>IFERROR(YEAR(G41),"")</f>
        <v/>
      </c>
      <c r="I41" s="7"/>
      <c r="J41" s="8" t="str">
        <f>IFERROR(1/K41,"")</f>
        <v/>
      </c>
      <c r="K41" s="18" t="str">
        <f>IFERROR(VLOOKUP(E41,'Set up'!$C$5:$E$18,3,FALSE),"")</f>
        <v/>
      </c>
      <c r="L41" s="63" t="str">
        <f>IFERROR(IF($H41=L$5,$I41*$J41*(12-MONTH($G41)+1)/12,IF(AND(L$5&gt;$H41,COUNT($L$5:L$5)&lt;$K41+1+$H41-$L$5),$I41*$J41,IF(AND(MONTH($G41)&gt;1,COUNT($L$5:L$5)=$K41+1+$H41-$L$5),$I41*$J41*(MONTH($G41)-1)/12,""))),"")</f>
        <v/>
      </c>
      <c r="M41" s="63" t="str">
        <f>IFERROR(IF($H41=M$5,$I41*$J41*(12-MONTH($G41)+1)/12,IF(AND(M$5&gt;$H41,COUNT($L$5:M$5)&lt;$K41+1+$H41-$L$5),$I41*$J41,IF(AND(MONTH($G41)&gt;1,COUNT($L$5:M$5)=$K41+1+$H41-$L$5),$I41*$J41*(MONTH($G41)-1)/12,""))),"")</f>
        <v/>
      </c>
      <c r="N41" s="63" t="str">
        <f>IFERROR(IF($H41=N$5,$I41*$J41*(12-MONTH($G41)+1)/12,IF(AND(N$5&gt;$H41,COUNT($L$5:N$5)&lt;$K41+1+$H41-$L$5),$I41*$J41,IF(AND(MONTH($G41)&gt;1,COUNT($L$5:N$5)=$K41+1+$H41-$L$5),$I41*$J41*(MONTH($G41)-1)/12,""))),"")</f>
        <v/>
      </c>
      <c r="O41" s="63" t="str">
        <f>IFERROR(IF($H41=O$5,$I41*$J41*(12-MONTH($G41)+1)/12,IF(AND(O$5&gt;$H41,COUNT($L$5:O$5)&lt;$K41+1+$H41-$L$5),$I41*$J41,IF(AND(MONTH($G41)&gt;1,COUNT($L$5:O$5)=$K41+1+$H41-$L$5),$I41*$J41*(MONTH($G41)-1)/12,""))),"")</f>
        <v/>
      </c>
      <c r="P41" s="63" t="str">
        <f>IFERROR(IF($H41=P$5,$I41*$J41*(12-MONTH($G41)+1)/12,IF(AND(P$5&gt;$H41,COUNT($L$5:P$5)&lt;$K41+1+$H41-$L$5),$I41*$J41,IF(AND(MONTH($G41)&gt;1,COUNT($L$5:P$5)=$K41+1+$H41-$L$5),$I41*$J41*(MONTH($G41)-1)/12,""))),"")</f>
        <v/>
      </c>
      <c r="Q41" s="63" t="str">
        <f>IFERROR(IF($H41=Q$5,$I41*$J41*(12-MONTH($G41)+1)/12,IF(AND(Q$5&gt;$H41,COUNT($L$5:Q$5)&lt;$K41+1+$H41-$L$5),$I41*$J41,IF(AND(MONTH($G41)&gt;1,COUNT($L$5:Q$5)=$K41+1+$H41-$L$5),$I41*$J41*(MONTH($G41)-1)/12,""))),"")</f>
        <v/>
      </c>
      <c r="R41" s="63" t="str">
        <f>IFERROR(IF($H41=R$5,$I41*$J41*(12-MONTH($G41)+1)/12,IF(AND(R$5&gt;$H41,COUNT($L$5:R$5)&lt;$K41+1+$H41-$L$5),$I41*$J41,IF(AND(MONTH($G41)&gt;1,COUNT($L$5:R$5)=$K41+1+$H41-$L$5),$I41*$J41*(MONTH($G41)-1)/12,""))),"")</f>
        <v/>
      </c>
      <c r="S41" s="63" t="str">
        <f>IFERROR(IF($H41=S$5,$I41*$J41*(12-MONTH($G41)+1)/12,IF(AND(S$5&gt;$H41,COUNT($L$5:S$5)&lt;$K41+1+$H41-$L$5),$I41*$J41,IF(AND(MONTH($G41)&gt;1,COUNT($L$5:S$5)=$K41+1+$H41-$L$5),$I41*$J41*(MONTH($G41)-1)/12,""))),"")</f>
        <v/>
      </c>
      <c r="T41" s="63" t="str">
        <f>IFERROR(IF($H41=T$5,$I41*$J41*(12-MONTH($G41)+1)/12,IF(AND(T$5&gt;$H41,COUNT($L$5:T$5)&lt;$K41+1+$H41-$L$5),$I41*$J41,IF(AND(MONTH($G41)&gt;1,COUNT($L$5:T$5)=$K41+1+$H41-$L$5),$I41*$J41*(MONTH($G41)-1)/12,""))),"")</f>
        <v/>
      </c>
      <c r="U41" s="63" t="str">
        <f>IFERROR(IF($H41=U$5,$I41*$J41*(12-MONTH($G41)+1)/12,IF(AND(U$5&gt;$H41,COUNT($L$5:U$5)&lt;$K41+1+$H41-$L$5),$I41*$J41,IF(AND(MONTH($G41)&gt;1,COUNT($L$5:U$5)=$K41+1+$H41-$L$5),$I41*$J41*(MONTH($G41)-1)/12,""))),"")</f>
        <v/>
      </c>
      <c r="V41" s="63" t="str">
        <f>IFERROR(IF($H41=V$5,$I41*$J41*(12-MONTH($G41)+1)/12,IF(AND(V$5&gt;$H41,COUNT($L$5:V$5)&lt;$K41+1+$H41-$L$5),$I41*$J41,IF(AND(MONTH($G41)&gt;1,COUNT($L$5:V$5)=$K41+1+$H41-$L$5),$I41*$J41*(MONTH($G41)-1)/12,""))),"")</f>
        <v/>
      </c>
      <c r="W41" s="63" t="str">
        <f>IFERROR(IF($H41=W$5,$I41*$J41*(12-MONTH($G41)+1)/12,IF(AND(W$5&gt;$H41,COUNT($L$5:W$5)&lt;$K41+1+$H41-$L$5),$I41*$J41,IF(AND(MONTH($G41)&gt;1,COUNT($L$5:W$5)=$K41+1+$H41-$L$5),$I41*$J41*(MONTH($G41)-1)/12,""))),"")</f>
        <v/>
      </c>
      <c r="X41" s="63" t="str">
        <f>IFERROR(IF($H41=X$5,$I41*$J41*(12-MONTH($G41)+1)/12,IF(AND(X$5&gt;$H41,COUNT($L$5:X$5)&lt;$K41+1+$H41-$L$5),$I41*$J41,IF(AND(MONTH($G41)&gt;1,COUNT($L$5:X$5)=$K41+1+$H41-$L$5),$I41*$J41*(MONTH($G41)-1)/12,""))),"")</f>
        <v/>
      </c>
      <c r="Y41" s="63" t="str">
        <f>IFERROR(IF($H41=Y$5,$I41*$J41*(12-MONTH($G41)+1)/12,IF(AND(Y$5&gt;$H41,COUNT($L$5:Y$5)&lt;$K41+1+$H41-$L$5),$I41*$J41,IF(AND(MONTH($G41)&gt;1,COUNT($L$5:Y$5)=$K41+1+$H41-$L$5),$I41*$J41*(MONTH($G41)-1)/12,""))),"")</f>
        <v/>
      </c>
      <c r="Z41" s="63" t="str">
        <f>IFERROR(IF($H41=Z$5,$I41*$J41*(12-MONTH($G41)+1)/12,IF(AND(Z$5&gt;$H41,COUNT($L$5:Z$5)&lt;$K41+1+$H41-$L$5),$I41*$J41,IF(AND(MONTH($G41)&gt;1,COUNT($L$5:Z$5)=$K41+1+$H41-$L$5),$I41*$J41*(MONTH($G41)-1)/12,""))),"")</f>
        <v/>
      </c>
      <c r="AA41" s="63" t="str">
        <f>IFERROR(IF($H41=AA$5,$I41*$J41*(12-MONTH($G41)+1)/12,IF(AND(AA$5&gt;$H41,COUNT($L$5:AA$5)&lt;$K41+1+$H41-$L$5),$I41*$J41,IF(AND(MONTH($G41)&gt;1,COUNT($L$5:AA$5)=$K41+1+$H41-$L$5),$I41*$J41*(MONTH($G41)-1)/12,""))),"")</f>
        <v/>
      </c>
      <c r="AB41" s="63" t="str">
        <f>IFERROR(IF($H41=AB$5,$I41*$J41*(12-MONTH($G41)+1)/12,IF(AND(AB$5&gt;$H41,COUNT($L$5:AB$5)&lt;$K41+1+$H41-$L$5),$I41*$J41,IF(AND(MONTH($G41)&gt;1,COUNT($L$5:AB$5)=$K41+1+$H41-$L$5),$I41*$J41*(MONTH($G41)-1)/12,""))),"")</f>
        <v/>
      </c>
      <c r="AC41" s="63">
        <f>SUM(L41:Y41)</f>
        <v>0</v>
      </c>
      <c r="AD41" s="2" t="str">
        <f>IFERROR(IF($H41=AD$5,$I41*$J41*(12-MONTH($G41)+1)/12,IF(AND(AD$5&gt;$H41,COUNT($L$5:AD$5)&lt;$K41+1),$I41*$J41,IF(AND(MONTH($G41)&gt;1,COUNT($L$5:AD$5)=$K41+1),$I41*$J41*(MONTH($G41)-1)/12,""))),"")</f>
        <v/>
      </c>
      <c r="AE41" s="2" t="str">
        <f>IFERROR(IF($H41=AE$5,$I41*$J41*(12-MONTH($G41)+1)/12,IF(AND(AE$5&gt;$H41,COUNT($L$5:AE$5)&lt;$K41+1),$I41*$J41,IF(AND(MONTH($G41)&gt;1,COUNT($L$5:AE$5)=$K41+1),$I41*$J41*(MONTH($G41)-1)/12,""))),"")</f>
        <v/>
      </c>
      <c r="AF41" s="2" t="str">
        <f>IFERROR(IF($H41=AF$5,$I41*$J41*(12-MONTH($G41)+1)/12,IF(AND(AF$5&gt;$H41,COUNT($L$5:AF$5)&lt;$K41+1),$I41*$J41,IF(AND(MONTH($G41)&gt;1,COUNT($L$5:AF$5)=$K41+1),$I41*$J41*(MONTH($G41)-1)/12,""))),"")</f>
        <v/>
      </c>
    </row>
    <row r="42" spans="1:32" x14ac:dyDescent="0.25">
      <c r="A42">
        <f>A41+1</f>
        <v>37</v>
      </c>
      <c r="B42" t="str">
        <f>IF(C42="","",A42)</f>
        <v/>
      </c>
      <c r="C42" s="4"/>
      <c r="D42" s="9"/>
      <c r="E42" s="4"/>
      <c r="F42" s="6"/>
      <c r="G42" s="6" t="str">
        <f>IF(C42="","",IF(F42&lt;$C$1,$C$1,EOMONTH(F42,-1)+1))</f>
        <v/>
      </c>
      <c r="H42" s="15" t="str">
        <f>IFERROR(YEAR(G42),"")</f>
        <v/>
      </c>
      <c r="I42" s="7"/>
      <c r="J42" s="8" t="str">
        <f>IFERROR(1/K42,"")</f>
        <v/>
      </c>
      <c r="K42" s="18" t="str">
        <f>IFERROR(VLOOKUP(E42,'Set up'!$C$5:$E$18,3,FALSE),"")</f>
        <v/>
      </c>
      <c r="L42" s="63" t="str">
        <f>IFERROR(IF($H42=L$5,$I42*$J42*(12-MONTH($G42)+1)/12,IF(AND(L$5&gt;$H42,COUNT($L$5:L$5)&lt;$K42+1+$H42-$L$5),$I42*$J42,IF(AND(MONTH($G42)&gt;1,COUNT($L$5:L$5)=$K42+1+$H42-$L$5),$I42*$J42*(MONTH($G42)-1)/12,""))),"")</f>
        <v/>
      </c>
      <c r="M42" s="63" t="str">
        <f>IFERROR(IF($H42=M$5,$I42*$J42*(12-MONTH($G42)+1)/12,IF(AND(M$5&gt;$H42,COUNT($L$5:M$5)&lt;$K42+1+$H42-$L$5),$I42*$J42,IF(AND(MONTH($G42)&gt;1,COUNT($L$5:M$5)=$K42+1+$H42-$L$5),$I42*$J42*(MONTH($G42)-1)/12,""))),"")</f>
        <v/>
      </c>
      <c r="N42" s="63" t="str">
        <f>IFERROR(IF($H42=N$5,$I42*$J42*(12-MONTH($G42)+1)/12,IF(AND(N$5&gt;$H42,COUNT($L$5:N$5)&lt;$K42+1+$H42-$L$5),$I42*$J42,IF(AND(MONTH($G42)&gt;1,COUNT($L$5:N$5)=$K42+1+$H42-$L$5),$I42*$J42*(MONTH($G42)-1)/12,""))),"")</f>
        <v/>
      </c>
      <c r="O42" s="63" t="str">
        <f>IFERROR(IF($H42=O$5,$I42*$J42*(12-MONTH($G42)+1)/12,IF(AND(O$5&gt;$H42,COUNT($L$5:O$5)&lt;$K42+1+$H42-$L$5),$I42*$J42,IF(AND(MONTH($G42)&gt;1,COUNT($L$5:O$5)=$K42+1+$H42-$L$5),$I42*$J42*(MONTH($G42)-1)/12,""))),"")</f>
        <v/>
      </c>
      <c r="P42" s="63" t="str">
        <f>IFERROR(IF($H42=P$5,$I42*$J42*(12-MONTH($G42)+1)/12,IF(AND(P$5&gt;$H42,COUNT($L$5:P$5)&lt;$K42+1+$H42-$L$5),$I42*$J42,IF(AND(MONTH($G42)&gt;1,COUNT($L$5:P$5)=$K42+1+$H42-$L$5),$I42*$J42*(MONTH($G42)-1)/12,""))),"")</f>
        <v/>
      </c>
      <c r="Q42" s="63" t="str">
        <f>IFERROR(IF($H42=Q$5,$I42*$J42*(12-MONTH($G42)+1)/12,IF(AND(Q$5&gt;$H42,COUNT($L$5:Q$5)&lt;$K42+1+$H42-$L$5),$I42*$J42,IF(AND(MONTH($G42)&gt;1,COUNT($L$5:Q$5)=$K42+1+$H42-$L$5),$I42*$J42*(MONTH($G42)-1)/12,""))),"")</f>
        <v/>
      </c>
      <c r="R42" s="63" t="str">
        <f>IFERROR(IF($H42=R$5,$I42*$J42*(12-MONTH($G42)+1)/12,IF(AND(R$5&gt;$H42,COUNT($L$5:R$5)&lt;$K42+1+$H42-$L$5),$I42*$J42,IF(AND(MONTH($G42)&gt;1,COUNT($L$5:R$5)=$K42+1+$H42-$L$5),$I42*$J42*(MONTH($G42)-1)/12,""))),"")</f>
        <v/>
      </c>
      <c r="S42" s="63" t="str">
        <f>IFERROR(IF($H42=S$5,$I42*$J42*(12-MONTH($G42)+1)/12,IF(AND(S$5&gt;$H42,COUNT($L$5:S$5)&lt;$K42+1+$H42-$L$5),$I42*$J42,IF(AND(MONTH($G42)&gt;1,COUNT($L$5:S$5)=$K42+1+$H42-$L$5),$I42*$J42*(MONTH($G42)-1)/12,""))),"")</f>
        <v/>
      </c>
      <c r="T42" s="63" t="str">
        <f>IFERROR(IF($H42=T$5,$I42*$J42*(12-MONTH($G42)+1)/12,IF(AND(T$5&gt;$H42,COUNT($L$5:T$5)&lt;$K42+1+$H42-$L$5),$I42*$J42,IF(AND(MONTH($G42)&gt;1,COUNT($L$5:T$5)=$K42+1+$H42-$L$5),$I42*$J42*(MONTH($G42)-1)/12,""))),"")</f>
        <v/>
      </c>
      <c r="U42" s="63" t="str">
        <f>IFERROR(IF($H42=U$5,$I42*$J42*(12-MONTH($G42)+1)/12,IF(AND(U$5&gt;$H42,COUNT($L$5:U$5)&lt;$K42+1+$H42-$L$5),$I42*$J42,IF(AND(MONTH($G42)&gt;1,COUNT($L$5:U$5)=$K42+1+$H42-$L$5),$I42*$J42*(MONTH($G42)-1)/12,""))),"")</f>
        <v/>
      </c>
      <c r="V42" s="63" t="str">
        <f>IFERROR(IF($H42=V$5,$I42*$J42*(12-MONTH($G42)+1)/12,IF(AND(V$5&gt;$H42,COUNT($L$5:V$5)&lt;$K42+1+$H42-$L$5),$I42*$J42,IF(AND(MONTH($G42)&gt;1,COUNT($L$5:V$5)=$K42+1+$H42-$L$5),$I42*$J42*(MONTH($G42)-1)/12,""))),"")</f>
        <v/>
      </c>
      <c r="W42" s="63" t="str">
        <f>IFERROR(IF($H42=W$5,$I42*$J42*(12-MONTH($G42)+1)/12,IF(AND(W$5&gt;$H42,COUNT($L$5:W$5)&lt;$K42+1+$H42-$L$5),$I42*$J42,IF(AND(MONTH($G42)&gt;1,COUNT($L$5:W$5)=$K42+1+$H42-$L$5),$I42*$J42*(MONTH($G42)-1)/12,""))),"")</f>
        <v/>
      </c>
      <c r="X42" s="63" t="str">
        <f>IFERROR(IF($H42=X$5,$I42*$J42*(12-MONTH($G42)+1)/12,IF(AND(X$5&gt;$H42,COUNT($L$5:X$5)&lt;$K42+1+$H42-$L$5),$I42*$J42,IF(AND(MONTH($G42)&gt;1,COUNT($L$5:X$5)=$K42+1+$H42-$L$5),$I42*$J42*(MONTH($G42)-1)/12,""))),"")</f>
        <v/>
      </c>
      <c r="Y42" s="63" t="str">
        <f>IFERROR(IF($H42=Y$5,$I42*$J42*(12-MONTH($G42)+1)/12,IF(AND(Y$5&gt;$H42,COUNT($L$5:Y$5)&lt;$K42+1+$H42-$L$5),$I42*$J42,IF(AND(MONTH($G42)&gt;1,COUNT($L$5:Y$5)=$K42+1+$H42-$L$5),$I42*$J42*(MONTH($G42)-1)/12,""))),"")</f>
        <v/>
      </c>
      <c r="Z42" s="63" t="str">
        <f>IFERROR(IF($H42=Z$5,$I42*$J42*(12-MONTH($G42)+1)/12,IF(AND(Z$5&gt;$H42,COUNT($L$5:Z$5)&lt;$K42+1+$H42-$L$5),$I42*$J42,IF(AND(MONTH($G42)&gt;1,COUNT($L$5:Z$5)=$K42+1+$H42-$L$5),$I42*$J42*(MONTH($G42)-1)/12,""))),"")</f>
        <v/>
      </c>
      <c r="AA42" s="63" t="str">
        <f>IFERROR(IF($H42=AA$5,$I42*$J42*(12-MONTH($G42)+1)/12,IF(AND(AA$5&gt;$H42,COUNT($L$5:AA$5)&lt;$K42+1+$H42-$L$5),$I42*$J42,IF(AND(MONTH($G42)&gt;1,COUNT($L$5:AA$5)=$K42+1+$H42-$L$5),$I42*$J42*(MONTH($G42)-1)/12,""))),"")</f>
        <v/>
      </c>
      <c r="AB42" s="63" t="str">
        <f>IFERROR(IF($H42=AB$5,$I42*$J42*(12-MONTH($G42)+1)/12,IF(AND(AB$5&gt;$H42,COUNT($L$5:AB$5)&lt;$K42+1+$H42-$L$5),$I42*$J42,IF(AND(MONTH($G42)&gt;1,COUNT($L$5:AB$5)=$K42+1+$H42-$L$5),$I42*$J42*(MONTH($G42)-1)/12,""))),"")</f>
        <v/>
      </c>
      <c r="AC42" s="63">
        <f>SUM(L42:Y42)</f>
        <v>0</v>
      </c>
      <c r="AD42" s="2" t="str">
        <f>IFERROR(IF($H42=AD$5,$I42*$J42*(12-MONTH($G42)+1)/12,IF(AND(AD$5&gt;$H42,COUNT($L$5:AD$5)&lt;$K42+1),$I42*$J42,IF(AND(MONTH($G42)&gt;1,COUNT($L$5:AD$5)=$K42+1),$I42*$J42*(MONTH($G42)-1)/12,""))),"")</f>
        <v/>
      </c>
      <c r="AE42" s="2" t="str">
        <f>IFERROR(IF($H42=AE$5,$I42*$J42*(12-MONTH($G42)+1)/12,IF(AND(AE$5&gt;$H42,COUNT($L$5:AE$5)&lt;$K42+1),$I42*$J42,IF(AND(MONTH($G42)&gt;1,COUNT($L$5:AE$5)=$K42+1),$I42*$J42*(MONTH($G42)-1)/12,""))),"")</f>
        <v/>
      </c>
      <c r="AF42" s="2" t="str">
        <f>IFERROR(IF($H42=AF$5,$I42*$J42*(12-MONTH($G42)+1)/12,IF(AND(AF$5&gt;$H42,COUNT($L$5:AF$5)&lt;$K42+1),$I42*$J42,IF(AND(MONTH($G42)&gt;1,COUNT($L$5:AF$5)=$K42+1),$I42*$J42*(MONTH($G42)-1)/12,""))),"")</f>
        <v/>
      </c>
    </row>
    <row r="43" spans="1:32" x14ac:dyDescent="0.25">
      <c r="A43">
        <f>A42+1</f>
        <v>38</v>
      </c>
      <c r="B43" t="str">
        <f>IF(C43="","",A43)</f>
        <v/>
      </c>
      <c r="C43" s="4"/>
      <c r="D43" s="9"/>
      <c r="E43" s="4"/>
      <c r="F43" s="6"/>
      <c r="G43" s="6" t="str">
        <f>IF(C43="","",IF(F43&lt;$C$1,$C$1,EOMONTH(F43,-1)+1))</f>
        <v/>
      </c>
      <c r="H43" s="15" t="str">
        <f>IFERROR(YEAR(G43),"")</f>
        <v/>
      </c>
      <c r="I43" s="7"/>
      <c r="J43" s="8" t="str">
        <f>IFERROR(1/K43,"")</f>
        <v/>
      </c>
      <c r="K43" s="18" t="str">
        <f>IFERROR(VLOOKUP(E43,'Set up'!$C$5:$E$18,3,FALSE),"")</f>
        <v/>
      </c>
      <c r="L43" s="63" t="str">
        <f>IFERROR(IF($H43=L$5,$I43*$J43*(12-MONTH($G43)+1)/12,IF(AND(L$5&gt;$H43,COUNT($L$5:L$5)&lt;$K43+1+$H43-$L$5),$I43*$J43,IF(AND(MONTH($G43)&gt;1,COUNT($L$5:L$5)=$K43+1+$H43-$L$5),$I43*$J43*(MONTH($G43)-1)/12,""))),"")</f>
        <v/>
      </c>
      <c r="M43" s="63" t="str">
        <f>IFERROR(IF($H43=M$5,$I43*$J43*(12-MONTH($G43)+1)/12,IF(AND(M$5&gt;$H43,COUNT($L$5:M$5)&lt;$K43+1+$H43-$L$5),$I43*$J43,IF(AND(MONTH($G43)&gt;1,COUNT($L$5:M$5)=$K43+1+$H43-$L$5),$I43*$J43*(MONTH($G43)-1)/12,""))),"")</f>
        <v/>
      </c>
      <c r="N43" s="63" t="str">
        <f>IFERROR(IF($H43=N$5,$I43*$J43*(12-MONTH($G43)+1)/12,IF(AND(N$5&gt;$H43,COUNT($L$5:N$5)&lt;$K43+1+$H43-$L$5),$I43*$J43,IF(AND(MONTH($G43)&gt;1,COUNT($L$5:N$5)=$K43+1+$H43-$L$5),$I43*$J43*(MONTH($G43)-1)/12,""))),"")</f>
        <v/>
      </c>
      <c r="O43" s="63" t="str">
        <f>IFERROR(IF($H43=O$5,$I43*$J43*(12-MONTH($G43)+1)/12,IF(AND(O$5&gt;$H43,COUNT($L$5:O$5)&lt;$K43+1+$H43-$L$5),$I43*$J43,IF(AND(MONTH($G43)&gt;1,COUNT($L$5:O$5)=$K43+1+$H43-$L$5),$I43*$J43*(MONTH($G43)-1)/12,""))),"")</f>
        <v/>
      </c>
      <c r="P43" s="63" t="str">
        <f>IFERROR(IF($H43=P$5,$I43*$J43*(12-MONTH($G43)+1)/12,IF(AND(P$5&gt;$H43,COUNT($L$5:P$5)&lt;$K43+1+$H43-$L$5),$I43*$J43,IF(AND(MONTH($G43)&gt;1,COUNT($L$5:P$5)=$K43+1+$H43-$L$5),$I43*$J43*(MONTH($G43)-1)/12,""))),"")</f>
        <v/>
      </c>
      <c r="Q43" s="63" t="str">
        <f>IFERROR(IF($H43=Q$5,$I43*$J43*(12-MONTH($G43)+1)/12,IF(AND(Q$5&gt;$H43,COUNT($L$5:Q$5)&lt;$K43+1+$H43-$L$5),$I43*$J43,IF(AND(MONTH($G43)&gt;1,COUNT($L$5:Q$5)=$K43+1+$H43-$L$5),$I43*$J43*(MONTH($G43)-1)/12,""))),"")</f>
        <v/>
      </c>
      <c r="R43" s="63" t="str">
        <f>IFERROR(IF($H43=R$5,$I43*$J43*(12-MONTH($G43)+1)/12,IF(AND(R$5&gt;$H43,COUNT($L$5:R$5)&lt;$K43+1+$H43-$L$5),$I43*$J43,IF(AND(MONTH($G43)&gt;1,COUNT($L$5:R$5)=$K43+1+$H43-$L$5),$I43*$J43*(MONTH($G43)-1)/12,""))),"")</f>
        <v/>
      </c>
      <c r="S43" s="63" t="str">
        <f>IFERROR(IF($H43=S$5,$I43*$J43*(12-MONTH($G43)+1)/12,IF(AND(S$5&gt;$H43,COUNT($L$5:S$5)&lt;$K43+1+$H43-$L$5),$I43*$J43,IF(AND(MONTH($G43)&gt;1,COUNT($L$5:S$5)=$K43+1+$H43-$L$5),$I43*$J43*(MONTH($G43)-1)/12,""))),"")</f>
        <v/>
      </c>
      <c r="T43" s="63" t="str">
        <f>IFERROR(IF($H43=T$5,$I43*$J43*(12-MONTH($G43)+1)/12,IF(AND(T$5&gt;$H43,COUNT($L$5:T$5)&lt;$K43+1+$H43-$L$5),$I43*$J43,IF(AND(MONTH($G43)&gt;1,COUNT($L$5:T$5)=$K43+1+$H43-$L$5),$I43*$J43*(MONTH($G43)-1)/12,""))),"")</f>
        <v/>
      </c>
      <c r="U43" s="63" t="str">
        <f>IFERROR(IF($H43=U$5,$I43*$J43*(12-MONTH($G43)+1)/12,IF(AND(U$5&gt;$H43,COUNT($L$5:U$5)&lt;$K43+1+$H43-$L$5),$I43*$J43,IF(AND(MONTH($G43)&gt;1,COUNT($L$5:U$5)=$K43+1+$H43-$L$5),$I43*$J43*(MONTH($G43)-1)/12,""))),"")</f>
        <v/>
      </c>
      <c r="V43" s="63" t="str">
        <f>IFERROR(IF($H43=V$5,$I43*$J43*(12-MONTH($G43)+1)/12,IF(AND(V$5&gt;$H43,COUNT($L$5:V$5)&lt;$K43+1+$H43-$L$5),$I43*$J43,IF(AND(MONTH($G43)&gt;1,COUNT($L$5:V$5)=$K43+1+$H43-$L$5),$I43*$J43*(MONTH($G43)-1)/12,""))),"")</f>
        <v/>
      </c>
      <c r="W43" s="63" t="str">
        <f>IFERROR(IF($H43=W$5,$I43*$J43*(12-MONTH($G43)+1)/12,IF(AND(W$5&gt;$H43,COUNT($L$5:W$5)&lt;$K43+1+$H43-$L$5),$I43*$J43,IF(AND(MONTH($G43)&gt;1,COUNT($L$5:W$5)=$K43+1+$H43-$L$5),$I43*$J43*(MONTH($G43)-1)/12,""))),"")</f>
        <v/>
      </c>
      <c r="X43" s="63" t="str">
        <f>IFERROR(IF($H43=X$5,$I43*$J43*(12-MONTH($G43)+1)/12,IF(AND(X$5&gt;$H43,COUNT($L$5:X$5)&lt;$K43+1+$H43-$L$5),$I43*$J43,IF(AND(MONTH($G43)&gt;1,COUNT($L$5:X$5)=$K43+1+$H43-$L$5),$I43*$J43*(MONTH($G43)-1)/12,""))),"")</f>
        <v/>
      </c>
      <c r="Y43" s="63" t="str">
        <f>IFERROR(IF($H43=Y$5,$I43*$J43*(12-MONTH($G43)+1)/12,IF(AND(Y$5&gt;$H43,COUNT($L$5:Y$5)&lt;$K43+1+$H43-$L$5),$I43*$J43,IF(AND(MONTH($G43)&gt;1,COUNT($L$5:Y$5)=$K43+1+$H43-$L$5),$I43*$J43*(MONTH($G43)-1)/12,""))),"")</f>
        <v/>
      </c>
      <c r="Z43" s="63" t="str">
        <f>IFERROR(IF($H43=Z$5,$I43*$J43*(12-MONTH($G43)+1)/12,IF(AND(Z$5&gt;$H43,COUNT($L$5:Z$5)&lt;$K43+1+$H43-$L$5),$I43*$J43,IF(AND(MONTH($G43)&gt;1,COUNT($L$5:Z$5)=$K43+1+$H43-$L$5),$I43*$J43*(MONTH($G43)-1)/12,""))),"")</f>
        <v/>
      </c>
      <c r="AA43" s="63" t="str">
        <f>IFERROR(IF($H43=AA$5,$I43*$J43*(12-MONTH($G43)+1)/12,IF(AND(AA$5&gt;$H43,COUNT($L$5:AA$5)&lt;$K43+1+$H43-$L$5),$I43*$J43,IF(AND(MONTH($G43)&gt;1,COUNT($L$5:AA$5)=$K43+1+$H43-$L$5),$I43*$J43*(MONTH($G43)-1)/12,""))),"")</f>
        <v/>
      </c>
      <c r="AB43" s="63" t="str">
        <f>IFERROR(IF($H43=AB$5,$I43*$J43*(12-MONTH($G43)+1)/12,IF(AND(AB$5&gt;$H43,COUNT($L$5:AB$5)&lt;$K43+1+$H43-$L$5),$I43*$J43,IF(AND(MONTH($G43)&gt;1,COUNT($L$5:AB$5)=$K43+1+$H43-$L$5),$I43*$J43*(MONTH($G43)-1)/12,""))),"")</f>
        <v/>
      </c>
      <c r="AC43" s="63">
        <f>SUM(L43:Y43)</f>
        <v>0</v>
      </c>
      <c r="AD43" s="2" t="str">
        <f>IFERROR(IF($H43=AD$5,$I43*$J43*(12-MONTH($G43)+1)/12,IF(AND(AD$5&gt;$H43,COUNT($L$5:AD$5)&lt;$K43+1),$I43*$J43,IF(AND(MONTH($G43)&gt;1,COUNT($L$5:AD$5)=$K43+1),$I43*$J43*(MONTH($G43)-1)/12,""))),"")</f>
        <v/>
      </c>
      <c r="AE43" s="2" t="str">
        <f>IFERROR(IF($H43=AE$5,$I43*$J43*(12-MONTH($G43)+1)/12,IF(AND(AE$5&gt;$H43,COUNT($L$5:AE$5)&lt;$K43+1),$I43*$J43,IF(AND(MONTH($G43)&gt;1,COUNT($L$5:AE$5)=$K43+1),$I43*$J43*(MONTH($G43)-1)/12,""))),"")</f>
        <v/>
      </c>
      <c r="AF43" s="2" t="str">
        <f>IFERROR(IF($H43=AF$5,$I43*$J43*(12-MONTH($G43)+1)/12,IF(AND(AF$5&gt;$H43,COUNT($L$5:AF$5)&lt;$K43+1),$I43*$J43,IF(AND(MONTH($G43)&gt;1,COUNT($L$5:AF$5)=$K43+1),$I43*$J43*(MONTH($G43)-1)/12,""))),"")</f>
        <v/>
      </c>
    </row>
    <row r="44" spans="1:32" x14ac:dyDescent="0.25">
      <c r="A44">
        <f>A43+1</f>
        <v>39</v>
      </c>
      <c r="B44" t="str">
        <f>IF(C44="","",A44)</f>
        <v/>
      </c>
      <c r="C44" s="4"/>
      <c r="D44" s="9"/>
      <c r="E44" s="4"/>
      <c r="F44" s="6"/>
      <c r="G44" s="6" t="str">
        <f>IF(C44="","",IF(F44&lt;$C$1,$C$1,EOMONTH(F44,-1)+1))</f>
        <v/>
      </c>
      <c r="H44" s="15" t="str">
        <f>IFERROR(YEAR(G44),"")</f>
        <v/>
      </c>
      <c r="I44" s="7"/>
      <c r="J44" s="8" t="str">
        <f>IFERROR(1/K44,"")</f>
        <v/>
      </c>
      <c r="K44" s="18" t="str">
        <f>IFERROR(VLOOKUP(E44,'Set up'!$C$5:$E$18,3,FALSE),"")</f>
        <v/>
      </c>
      <c r="L44" s="63" t="str">
        <f>IFERROR(IF($H44=L$5,$I44*$J44*(12-MONTH($G44)+1)/12,IF(AND(L$5&gt;$H44,COUNT($L$5:L$5)&lt;$K44+1+$H44-$L$5),$I44*$J44,IF(AND(MONTH($G44)&gt;1,COUNT($L$5:L$5)=$K44+1+$H44-$L$5),$I44*$J44*(MONTH($G44)-1)/12,""))),"")</f>
        <v/>
      </c>
      <c r="M44" s="63" t="str">
        <f>IFERROR(IF($H44=M$5,$I44*$J44*(12-MONTH($G44)+1)/12,IF(AND(M$5&gt;$H44,COUNT($L$5:M$5)&lt;$K44+1+$H44-$L$5),$I44*$J44,IF(AND(MONTH($G44)&gt;1,COUNT($L$5:M$5)=$K44+1+$H44-$L$5),$I44*$J44*(MONTH($G44)-1)/12,""))),"")</f>
        <v/>
      </c>
      <c r="N44" s="63" t="str">
        <f>IFERROR(IF($H44=N$5,$I44*$J44*(12-MONTH($G44)+1)/12,IF(AND(N$5&gt;$H44,COUNT($L$5:N$5)&lt;$K44+1+$H44-$L$5),$I44*$J44,IF(AND(MONTH($G44)&gt;1,COUNT($L$5:N$5)=$K44+1+$H44-$L$5),$I44*$J44*(MONTH($G44)-1)/12,""))),"")</f>
        <v/>
      </c>
      <c r="O44" s="63" t="str">
        <f>IFERROR(IF($H44=O$5,$I44*$J44*(12-MONTH($G44)+1)/12,IF(AND(O$5&gt;$H44,COUNT($L$5:O$5)&lt;$K44+1+$H44-$L$5),$I44*$J44,IF(AND(MONTH($G44)&gt;1,COUNT($L$5:O$5)=$K44+1+$H44-$L$5),$I44*$J44*(MONTH($G44)-1)/12,""))),"")</f>
        <v/>
      </c>
      <c r="P44" s="63" t="str">
        <f>IFERROR(IF($H44=P$5,$I44*$J44*(12-MONTH($G44)+1)/12,IF(AND(P$5&gt;$H44,COUNT($L$5:P$5)&lt;$K44+1+$H44-$L$5),$I44*$J44,IF(AND(MONTH($G44)&gt;1,COUNT($L$5:P$5)=$K44+1+$H44-$L$5),$I44*$J44*(MONTH($G44)-1)/12,""))),"")</f>
        <v/>
      </c>
      <c r="Q44" s="63" t="str">
        <f>IFERROR(IF($H44=Q$5,$I44*$J44*(12-MONTH($G44)+1)/12,IF(AND(Q$5&gt;$H44,COUNT($L$5:Q$5)&lt;$K44+1+$H44-$L$5),$I44*$J44,IF(AND(MONTH($G44)&gt;1,COUNT($L$5:Q$5)=$K44+1+$H44-$L$5),$I44*$J44*(MONTH($G44)-1)/12,""))),"")</f>
        <v/>
      </c>
      <c r="R44" s="63" t="str">
        <f>IFERROR(IF($H44=R$5,$I44*$J44*(12-MONTH($G44)+1)/12,IF(AND(R$5&gt;$H44,COUNT($L$5:R$5)&lt;$K44+1+$H44-$L$5),$I44*$J44,IF(AND(MONTH($G44)&gt;1,COUNT($L$5:R$5)=$K44+1+$H44-$L$5),$I44*$J44*(MONTH($G44)-1)/12,""))),"")</f>
        <v/>
      </c>
      <c r="S44" s="63" t="str">
        <f>IFERROR(IF($H44=S$5,$I44*$J44*(12-MONTH($G44)+1)/12,IF(AND(S$5&gt;$H44,COUNT($L$5:S$5)&lt;$K44+1+$H44-$L$5),$I44*$J44,IF(AND(MONTH($G44)&gt;1,COUNT($L$5:S$5)=$K44+1+$H44-$L$5),$I44*$J44*(MONTH($G44)-1)/12,""))),"")</f>
        <v/>
      </c>
      <c r="T44" s="63" t="str">
        <f>IFERROR(IF($H44=T$5,$I44*$J44*(12-MONTH($G44)+1)/12,IF(AND(T$5&gt;$H44,COUNT($L$5:T$5)&lt;$K44+1+$H44-$L$5),$I44*$J44,IF(AND(MONTH($G44)&gt;1,COUNT($L$5:T$5)=$K44+1+$H44-$L$5),$I44*$J44*(MONTH($G44)-1)/12,""))),"")</f>
        <v/>
      </c>
      <c r="U44" s="63" t="str">
        <f>IFERROR(IF($H44=U$5,$I44*$J44*(12-MONTH($G44)+1)/12,IF(AND(U$5&gt;$H44,COUNT($L$5:U$5)&lt;$K44+1+$H44-$L$5),$I44*$J44,IF(AND(MONTH($G44)&gt;1,COUNT($L$5:U$5)=$K44+1+$H44-$L$5),$I44*$J44*(MONTH($G44)-1)/12,""))),"")</f>
        <v/>
      </c>
      <c r="V44" s="63" t="str">
        <f>IFERROR(IF($H44=V$5,$I44*$J44*(12-MONTH($G44)+1)/12,IF(AND(V$5&gt;$H44,COUNT($L$5:V$5)&lt;$K44+1+$H44-$L$5),$I44*$J44,IF(AND(MONTH($G44)&gt;1,COUNT($L$5:V$5)=$K44+1+$H44-$L$5),$I44*$J44*(MONTH($G44)-1)/12,""))),"")</f>
        <v/>
      </c>
      <c r="W44" s="63" t="str">
        <f>IFERROR(IF($H44=W$5,$I44*$J44*(12-MONTH($G44)+1)/12,IF(AND(W$5&gt;$H44,COUNT($L$5:W$5)&lt;$K44+1+$H44-$L$5),$I44*$J44,IF(AND(MONTH($G44)&gt;1,COUNT($L$5:W$5)=$K44+1+$H44-$L$5),$I44*$J44*(MONTH($G44)-1)/12,""))),"")</f>
        <v/>
      </c>
      <c r="X44" s="63" t="str">
        <f>IFERROR(IF($H44=X$5,$I44*$J44*(12-MONTH($G44)+1)/12,IF(AND(X$5&gt;$H44,COUNT($L$5:X$5)&lt;$K44+1+$H44-$L$5),$I44*$J44,IF(AND(MONTH($G44)&gt;1,COUNT($L$5:X$5)=$K44+1+$H44-$L$5),$I44*$J44*(MONTH($G44)-1)/12,""))),"")</f>
        <v/>
      </c>
      <c r="Y44" s="63" t="str">
        <f>IFERROR(IF($H44=Y$5,$I44*$J44*(12-MONTH($G44)+1)/12,IF(AND(Y$5&gt;$H44,COUNT($L$5:Y$5)&lt;$K44+1+$H44-$L$5),$I44*$J44,IF(AND(MONTH($G44)&gt;1,COUNT($L$5:Y$5)=$K44+1+$H44-$L$5),$I44*$J44*(MONTH($G44)-1)/12,""))),"")</f>
        <v/>
      </c>
      <c r="Z44" s="63" t="str">
        <f>IFERROR(IF($H44=Z$5,$I44*$J44*(12-MONTH($G44)+1)/12,IF(AND(Z$5&gt;$H44,COUNT($L$5:Z$5)&lt;$K44+1+$H44-$L$5),$I44*$J44,IF(AND(MONTH($G44)&gt;1,COUNT($L$5:Z$5)=$K44+1+$H44-$L$5),$I44*$J44*(MONTH($G44)-1)/12,""))),"")</f>
        <v/>
      </c>
      <c r="AA44" s="63" t="str">
        <f>IFERROR(IF($H44=AA$5,$I44*$J44*(12-MONTH($G44)+1)/12,IF(AND(AA$5&gt;$H44,COUNT($L$5:AA$5)&lt;$K44+1+$H44-$L$5),$I44*$J44,IF(AND(MONTH($G44)&gt;1,COUNT($L$5:AA$5)=$K44+1+$H44-$L$5),$I44*$J44*(MONTH($G44)-1)/12,""))),"")</f>
        <v/>
      </c>
      <c r="AB44" s="63" t="str">
        <f>IFERROR(IF($H44=AB$5,$I44*$J44*(12-MONTH($G44)+1)/12,IF(AND(AB$5&gt;$H44,COUNT($L$5:AB$5)&lt;$K44+1+$H44-$L$5),$I44*$J44,IF(AND(MONTH($G44)&gt;1,COUNT($L$5:AB$5)=$K44+1+$H44-$L$5),$I44*$J44*(MONTH($G44)-1)/12,""))),"")</f>
        <v/>
      </c>
      <c r="AC44" s="63">
        <f>SUM(L44:Y44)</f>
        <v>0</v>
      </c>
      <c r="AD44" s="2" t="str">
        <f>IFERROR(IF($H44=AD$5,$I44*$J44*(12-MONTH($G44)+1)/12,IF(AND(AD$5&gt;$H44,COUNT($L$5:AD$5)&lt;$K44+1),$I44*$J44,IF(AND(MONTH($G44)&gt;1,COUNT($L$5:AD$5)=$K44+1),$I44*$J44*(MONTH($G44)-1)/12,""))),"")</f>
        <v/>
      </c>
      <c r="AE44" s="2" t="str">
        <f>IFERROR(IF($H44=AE$5,$I44*$J44*(12-MONTH($G44)+1)/12,IF(AND(AE$5&gt;$H44,COUNT($L$5:AE$5)&lt;$K44+1),$I44*$J44,IF(AND(MONTH($G44)&gt;1,COUNT($L$5:AE$5)=$K44+1),$I44*$J44*(MONTH($G44)-1)/12,""))),"")</f>
        <v/>
      </c>
      <c r="AF44" s="2" t="str">
        <f>IFERROR(IF($H44=AF$5,$I44*$J44*(12-MONTH($G44)+1)/12,IF(AND(AF$5&gt;$H44,COUNT($L$5:AF$5)&lt;$K44+1),$I44*$J44,IF(AND(MONTH($G44)&gt;1,COUNT($L$5:AF$5)=$K44+1),$I44*$J44*(MONTH($G44)-1)/12,""))),"")</f>
        <v/>
      </c>
    </row>
    <row r="45" spans="1:32" x14ac:dyDescent="0.25">
      <c r="A45">
        <f>A44+1</f>
        <v>40</v>
      </c>
      <c r="B45" t="str">
        <f>IF(C45="","",A45)</f>
        <v/>
      </c>
      <c r="C45" s="4"/>
      <c r="D45" s="9"/>
      <c r="E45" s="4"/>
      <c r="F45" s="6"/>
      <c r="G45" s="6" t="str">
        <f>IF(C45="","",IF(F45&lt;$C$1,$C$1,EOMONTH(F45,-1)+1))</f>
        <v/>
      </c>
      <c r="H45" s="15" t="str">
        <f>IFERROR(YEAR(G45),"")</f>
        <v/>
      </c>
      <c r="I45" s="7"/>
      <c r="J45" s="8" t="str">
        <f>IFERROR(1/K45,"")</f>
        <v/>
      </c>
      <c r="K45" s="18" t="str">
        <f>IFERROR(VLOOKUP(E45,'Set up'!$C$5:$E$18,3,FALSE),"")</f>
        <v/>
      </c>
      <c r="L45" s="63" t="str">
        <f>IFERROR(IF($H45=L$5,$I45*$J45*(12-MONTH($G45)+1)/12,IF(AND(L$5&gt;$H45,COUNT($L$5:L$5)&lt;$K45+1+$H45-$L$5),$I45*$J45,IF(AND(MONTH($G45)&gt;1,COUNT($L$5:L$5)=$K45+1+$H45-$L$5),$I45*$J45*(MONTH($G45)-1)/12,""))),"")</f>
        <v/>
      </c>
      <c r="M45" s="63" t="str">
        <f>IFERROR(IF($H45=M$5,$I45*$J45*(12-MONTH($G45)+1)/12,IF(AND(M$5&gt;$H45,COUNT($L$5:M$5)&lt;$K45+1+$H45-$L$5),$I45*$J45,IF(AND(MONTH($G45)&gt;1,COUNT($L$5:M$5)=$K45+1+$H45-$L$5),$I45*$J45*(MONTH($G45)-1)/12,""))),"")</f>
        <v/>
      </c>
      <c r="N45" s="63" t="str">
        <f>IFERROR(IF($H45=N$5,$I45*$J45*(12-MONTH($G45)+1)/12,IF(AND(N$5&gt;$H45,COUNT($L$5:N$5)&lt;$K45+1+$H45-$L$5),$I45*$J45,IF(AND(MONTH($G45)&gt;1,COUNT($L$5:N$5)=$K45+1+$H45-$L$5),$I45*$J45*(MONTH($G45)-1)/12,""))),"")</f>
        <v/>
      </c>
      <c r="O45" s="63" t="str">
        <f>IFERROR(IF($H45=O$5,$I45*$J45*(12-MONTH($G45)+1)/12,IF(AND(O$5&gt;$H45,COUNT($L$5:O$5)&lt;$K45+1+$H45-$L$5),$I45*$J45,IF(AND(MONTH($G45)&gt;1,COUNT($L$5:O$5)=$K45+1+$H45-$L$5),$I45*$J45*(MONTH($G45)-1)/12,""))),"")</f>
        <v/>
      </c>
      <c r="P45" s="63" t="str">
        <f>IFERROR(IF($H45=P$5,$I45*$J45*(12-MONTH($G45)+1)/12,IF(AND(P$5&gt;$H45,COUNT($L$5:P$5)&lt;$K45+1+$H45-$L$5),$I45*$J45,IF(AND(MONTH($G45)&gt;1,COUNT($L$5:P$5)=$K45+1+$H45-$L$5),$I45*$J45*(MONTH($G45)-1)/12,""))),"")</f>
        <v/>
      </c>
      <c r="Q45" s="63" t="str">
        <f>IFERROR(IF($H45=Q$5,$I45*$J45*(12-MONTH($G45)+1)/12,IF(AND(Q$5&gt;$H45,COUNT($L$5:Q$5)&lt;$K45+1+$H45-$L$5),$I45*$J45,IF(AND(MONTH($G45)&gt;1,COUNT($L$5:Q$5)=$K45+1+$H45-$L$5),$I45*$J45*(MONTH($G45)-1)/12,""))),"")</f>
        <v/>
      </c>
      <c r="R45" s="63" t="str">
        <f>IFERROR(IF($H45=R$5,$I45*$J45*(12-MONTH($G45)+1)/12,IF(AND(R$5&gt;$H45,COUNT($L$5:R$5)&lt;$K45+1+$H45-$L$5),$I45*$J45,IF(AND(MONTH($G45)&gt;1,COUNT($L$5:R$5)=$K45+1+$H45-$L$5),$I45*$J45*(MONTH($G45)-1)/12,""))),"")</f>
        <v/>
      </c>
      <c r="S45" s="63" t="str">
        <f>IFERROR(IF($H45=S$5,$I45*$J45*(12-MONTH($G45)+1)/12,IF(AND(S$5&gt;$H45,COUNT($L$5:S$5)&lt;$K45+1+$H45-$L$5),$I45*$J45,IF(AND(MONTH($G45)&gt;1,COUNT($L$5:S$5)=$K45+1+$H45-$L$5),$I45*$J45*(MONTH($G45)-1)/12,""))),"")</f>
        <v/>
      </c>
      <c r="T45" s="63" t="str">
        <f>IFERROR(IF($H45=T$5,$I45*$J45*(12-MONTH($G45)+1)/12,IF(AND(T$5&gt;$H45,COUNT($L$5:T$5)&lt;$K45+1+$H45-$L$5),$I45*$J45,IF(AND(MONTH($G45)&gt;1,COUNT($L$5:T$5)=$K45+1+$H45-$L$5),$I45*$J45*(MONTH($G45)-1)/12,""))),"")</f>
        <v/>
      </c>
      <c r="U45" s="63" t="str">
        <f>IFERROR(IF($H45=U$5,$I45*$J45*(12-MONTH($G45)+1)/12,IF(AND(U$5&gt;$H45,COUNT($L$5:U$5)&lt;$K45+1+$H45-$L$5),$I45*$J45,IF(AND(MONTH($G45)&gt;1,COUNT($L$5:U$5)=$K45+1+$H45-$L$5),$I45*$J45*(MONTH($G45)-1)/12,""))),"")</f>
        <v/>
      </c>
      <c r="V45" s="63" t="str">
        <f>IFERROR(IF($H45=V$5,$I45*$J45*(12-MONTH($G45)+1)/12,IF(AND(V$5&gt;$H45,COUNT($L$5:V$5)&lt;$K45+1+$H45-$L$5),$I45*$J45,IF(AND(MONTH($G45)&gt;1,COUNT($L$5:V$5)=$K45+1+$H45-$L$5),$I45*$J45*(MONTH($G45)-1)/12,""))),"")</f>
        <v/>
      </c>
      <c r="W45" s="63" t="str">
        <f>IFERROR(IF($H45=W$5,$I45*$J45*(12-MONTH($G45)+1)/12,IF(AND(W$5&gt;$H45,COUNT($L$5:W$5)&lt;$K45+1+$H45-$L$5),$I45*$J45,IF(AND(MONTH($G45)&gt;1,COUNT($L$5:W$5)=$K45+1+$H45-$L$5),$I45*$J45*(MONTH($G45)-1)/12,""))),"")</f>
        <v/>
      </c>
      <c r="X45" s="63" t="str">
        <f>IFERROR(IF($H45=X$5,$I45*$J45*(12-MONTH($G45)+1)/12,IF(AND(X$5&gt;$H45,COUNT($L$5:X$5)&lt;$K45+1+$H45-$L$5),$I45*$J45,IF(AND(MONTH($G45)&gt;1,COUNT($L$5:X$5)=$K45+1+$H45-$L$5),$I45*$J45*(MONTH($G45)-1)/12,""))),"")</f>
        <v/>
      </c>
      <c r="Y45" s="63" t="str">
        <f>IFERROR(IF($H45=Y$5,$I45*$J45*(12-MONTH($G45)+1)/12,IF(AND(Y$5&gt;$H45,COUNT($L$5:Y$5)&lt;$K45+1+$H45-$L$5),$I45*$J45,IF(AND(MONTH($G45)&gt;1,COUNT($L$5:Y$5)=$K45+1+$H45-$L$5),$I45*$J45*(MONTH($G45)-1)/12,""))),"")</f>
        <v/>
      </c>
      <c r="Z45" s="63" t="str">
        <f>IFERROR(IF($H45=Z$5,$I45*$J45*(12-MONTH($G45)+1)/12,IF(AND(Z$5&gt;$H45,COUNT($L$5:Z$5)&lt;$K45+1+$H45-$L$5),$I45*$J45,IF(AND(MONTH($G45)&gt;1,COUNT($L$5:Z$5)=$K45+1+$H45-$L$5),$I45*$J45*(MONTH($G45)-1)/12,""))),"")</f>
        <v/>
      </c>
      <c r="AA45" s="63" t="str">
        <f>IFERROR(IF($H45=AA$5,$I45*$J45*(12-MONTH($G45)+1)/12,IF(AND(AA$5&gt;$H45,COUNT($L$5:AA$5)&lt;$K45+1+$H45-$L$5),$I45*$J45,IF(AND(MONTH($G45)&gt;1,COUNT($L$5:AA$5)=$K45+1+$H45-$L$5),$I45*$J45*(MONTH($G45)-1)/12,""))),"")</f>
        <v/>
      </c>
      <c r="AB45" s="63" t="str">
        <f>IFERROR(IF($H45=AB$5,$I45*$J45*(12-MONTH($G45)+1)/12,IF(AND(AB$5&gt;$H45,COUNT($L$5:AB$5)&lt;$K45+1+$H45-$L$5),$I45*$J45,IF(AND(MONTH($G45)&gt;1,COUNT($L$5:AB$5)=$K45+1+$H45-$L$5),$I45*$J45*(MONTH($G45)-1)/12,""))),"")</f>
        <v/>
      </c>
      <c r="AC45" s="63">
        <f>SUM(L45:Y45)</f>
        <v>0</v>
      </c>
      <c r="AD45" s="2" t="str">
        <f>IFERROR(IF($H45=AD$5,$I45*$J45*(12-MONTH($G45)+1)/12,IF(AND(AD$5&gt;$H45,COUNT($L$5:AD$5)&lt;$K45+1),$I45*$J45,IF(AND(MONTH($G45)&gt;1,COUNT($L$5:AD$5)=$K45+1),$I45*$J45*(MONTH($G45)-1)/12,""))),"")</f>
        <v/>
      </c>
      <c r="AE45" s="2" t="str">
        <f>IFERROR(IF($H45=AE$5,$I45*$J45*(12-MONTH($G45)+1)/12,IF(AND(AE$5&gt;$H45,COUNT($L$5:AE$5)&lt;$K45+1),$I45*$J45,IF(AND(MONTH($G45)&gt;1,COUNT($L$5:AE$5)=$K45+1),$I45*$J45*(MONTH($G45)-1)/12,""))),"")</f>
        <v/>
      </c>
      <c r="AF45" s="2" t="str">
        <f>IFERROR(IF($H45=AF$5,$I45*$J45*(12-MONTH($G45)+1)/12,IF(AND(AF$5&gt;$H45,COUNT($L$5:AF$5)&lt;$K45+1),$I45*$J45,IF(AND(MONTH($G45)&gt;1,COUNT($L$5:AF$5)=$K45+1),$I45*$J45*(MONTH($G45)-1)/12,""))),"")</f>
        <v/>
      </c>
    </row>
    <row r="46" spans="1:32" x14ac:dyDescent="0.25">
      <c r="A46">
        <f>A45+1</f>
        <v>41</v>
      </c>
      <c r="B46" t="str">
        <f>IF(C46="","",A46)</f>
        <v/>
      </c>
      <c r="C46" s="4"/>
      <c r="D46" s="9"/>
      <c r="E46" s="4"/>
      <c r="F46" s="6"/>
      <c r="G46" s="6" t="str">
        <f>IF(C46="","",IF(F46&lt;$C$1,$C$1,EOMONTH(F46,-1)+1))</f>
        <v/>
      </c>
      <c r="H46" s="15" t="str">
        <f>IFERROR(YEAR(G46),"")</f>
        <v/>
      </c>
      <c r="I46" s="7"/>
      <c r="J46" s="8" t="str">
        <f>IFERROR(1/K46,"")</f>
        <v/>
      </c>
      <c r="K46" s="18" t="str">
        <f>IFERROR(VLOOKUP(E46,'Set up'!$C$5:$E$18,3,FALSE),"")</f>
        <v/>
      </c>
      <c r="L46" s="63" t="str">
        <f>IFERROR(IF($H46=L$5,$I46*$J46*(12-MONTH($G46)+1)/12,IF(AND(L$5&gt;$H46,COUNT($L$5:L$5)&lt;$K46+1+$H46-$L$5),$I46*$J46,IF(AND(MONTH($G46)&gt;1,COUNT($L$5:L$5)=$K46+1+$H46-$L$5),$I46*$J46*(MONTH($G46)-1)/12,""))),"")</f>
        <v/>
      </c>
      <c r="M46" s="63" t="str">
        <f>IFERROR(IF($H46=M$5,$I46*$J46*(12-MONTH($G46)+1)/12,IF(AND(M$5&gt;$H46,COUNT($L$5:M$5)&lt;$K46+1+$H46-$L$5),$I46*$J46,IF(AND(MONTH($G46)&gt;1,COUNT($L$5:M$5)=$K46+1+$H46-$L$5),$I46*$J46*(MONTH($G46)-1)/12,""))),"")</f>
        <v/>
      </c>
      <c r="N46" s="63" t="str">
        <f>IFERROR(IF($H46=N$5,$I46*$J46*(12-MONTH($G46)+1)/12,IF(AND(N$5&gt;$H46,COUNT($L$5:N$5)&lt;$K46+1+$H46-$L$5),$I46*$J46,IF(AND(MONTH($G46)&gt;1,COUNT($L$5:N$5)=$K46+1+$H46-$L$5),$I46*$J46*(MONTH($G46)-1)/12,""))),"")</f>
        <v/>
      </c>
      <c r="O46" s="63" t="str">
        <f>IFERROR(IF($H46=O$5,$I46*$J46*(12-MONTH($G46)+1)/12,IF(AND(O$5&gt;$H46,COUNT($L$5:O$5)&lt;$K46+1+$H46-$L$5),$I46*$J46,IF(AND(MONTH($G46)&gt;1,COUNT($L$5:O$5)=$K46+1+$H46-$L$5),$I46*$J46*(MONTH($G46)-1)/12,""))),"")</f>
        <v/>
      </c>
      <c r="P46" s="63" t="str">
        <f>IFERROR(IF($H46=P$5,$I46*$J46*(12-MONTH($G46)+1)/12,IF(AND(P$5&gt;$H46,COUNT($L$5:P$5)&lt;$K46+1+$H46-$L$5),$I46*$J46,IF(AND(MONTH($G46)&gt;1,COUNT($L$5:P$5)=$K46+1+$H46-$L$5),$I46*$J46*(MONTH($G46)-1)/12,""))),"")</f>
        <v/>
      </c>
      <c r="Q46" s="63" t="str">
        <f>IFERROR(IF($H46=Q$5,$I46*$J46*(12-MONTH($G46)+1)/12,IF(AND(Q$5&gt;$H46,COUNT($L$5:Q$5)&lt;$K46+1+$H46-$L$5),$I46*$J46,IF(AND(MONTH($G46)&gt;1,COUNT($L$5:Q$5)=$K46+1+$H46-$L$5),$I46*$J46*(MONTH($G46)-1)/12,""))),"")</f>
        <v/>
      </c>
      <c r="R46" s="63" t="str">
        <f>IFERROR(IF($H46=R$5,$I46*$J46*(12-MONTH($G46)+1)/12,IF(AND(R$5&gt;$H46,COUNT($L$5:R$5)&lt;$K46+1+$H46-$L$5),$I46*$J46,IF(AND(MONTH($G46)&gt;1,COUNT($L$5:R$5)=$K46+1+$H46-$L$5),$I46*$J46*(MONTH($G46)-1)/12,""))),"")</f>
        <v/>
      </c>
      <c r="S46" s="63" t="str">
        <f>IFERROR(IF($H46=S$5,$I46*$J46*(12-MONTH($G46)+1)/12,IF(AND(S$5&gt;$H46,COUNT($L$5:S$5)&lt;$K46+1+$H46-$L$5),$I46*$J46,IF(AND(MONTH($G46)&gt;1,COUNT($L$5:S$5)=$K46+1+$H46-$L$5),$I46*$J46*(MONTH($G46)-1)/12,""))),"")</f>
        <v/>
      </c>
      <c r="T46" s="63" t="str">
        <f>IFERROR(IF($H46=T$5,$I46*$J46*(12-MONTH($G46)+1)/12,IF(AND(T$5&gt;$H46,COUNT($L$5:T$5)&lt;$K46+1+$H46-$L$5),$I46*$J46,IF(AND(MONTH($G46)&gt;1,COUNT($L$5:T$5)=$K46+1+$H46-$L$5),$I46*$J46*(MONTH($G46)-1)/12,""))),"")</f>
        <v/>
      </c>
      <c r="U46" s="63" t="str">
        <f>IFERROR(IF($H46=U$5,$I46*$J46*(12-MONTH($G46)+1)/12,IF(AND(U$5&gt;$H46,COUNT($L$5:U$5)&lt;$K46+1+$H46-$L$5),$I46*$J46,IF(AND(MONTH($G46)&gt;1,COUNT($L$5:U$5)=$K46+1+$H46-$L$5),$I46*$J46*(MONTH($G46)-1)/12,""))),"")</f>
        <v/>
      </c>
      <c r="V46" s="63" t="str">
        <f>IFERROR(IF($H46=V$5,$I46*$J46*(12-MONTH($G46)+1)/12,IF(AND(V$5&gt;$H46,COUNT($L$5:V$5)&lt;$K46+1+$H46-$L$5),$I46*$J46,IF(AND(MONTH($G46)&gt;1,COUNT($L$5:V$5)=$K46+1+$H46-$L$5),$I46*$J46*(MONTH($G46)-1)/12,""))),"")</f>
        <v/>
      </c>
      <c r="W46" s="63" t="str">
        <f>IFERROR(IF($H46=W$5,$I46*$J46*(12-MONTH($G46)+1)/12,IF(AND(W$5&gt;$H46,COUNT($L$5:W$5)&lt;$K46+1+$H46-$L$5),$I46*$J46,IF(AND(MONTH($G46)&gt;1,COUNT($L$5:W$5)=$K46+1+$H46-$L$5),$I46*$J46*(MONTH($G46)-1)/12,""))),"")</f>
        <v/>
      </c>
      <c r="X46" s="63" t="str">
        <f>IFERROR(IF($H46=X$5,$I46*$J46*(12-MONTH($G46)+1)/12,IF(AND(X$5&gt;$H46,COUNT($L$5:X$5)&lt;$K46+1+$H46-$L$5),$I46*$J46,IF(AND(MONTH($G46)&gt;1,COUNT($L$5:X$5)=$K46+1+$H46-$L$5),$I46*$J46*(MONTH($G46)-1)/12,""))),"")</f>
        <v/>
      </c>
      <c r="Y46" s="63" t="str">
        <f>IFERROR(IF($H46=Y$5,$I46*$J46*(12-MONTH($G46)+1)/12,IF(AND(Y$5&gt;$H46,COUNT($L$5:Y$5)&lt;$K46+1+$H46-$L$5),$I46*$J46,IF(AND(MONTH($G46)&gt;1,COUNT($L$5:Y$5)=$K46+1+$H46-$L$5),$I46*$J46*(MONTH($G46)-1)/12,""))),"")</f>
        <v/>
      </c>
      <c r="Z46" s="63" t="str">
        <f>IFERROR(IF($H46=Z$5,$I46*$J46*(12-MONTH($G46)+1)/12,IF(AND(Z$5&gt;$H46,COUNT($L$5:Z$5)&lt;$K46+1+$H46-$L$5),$I46*$J46,IF(AND(MONTH($G46)&gt;1,COUNT($L$5:Z$5)=$K46+1+$H46-$L$5),$I46*$J46*(MONTH($G46)-1)/12,""))),"")</f>
        <v/>
      </c>
      <c r="AA46" s="63" t="str">
        <f>IFERROR(IF($H46=AA$5,$I46*$J46*(12-MONTH($G46)+1)/12,IF(AND(AA$5&gt;$H46,COUNT($L$5:AA$5)&lt;$K46+1+$H46-$L$5),$I46*$J46,IF(AND(MONTH($G46)&gt;1,COUNT($L$5:AA$5)=$K46+1+$H46-$L$5),$I46*$J46*(MONTH($G46)-1)/12,""))),"")</f>
        <v/>
      </c>
      <c r="AB46" s="63" t="str">
        <f>IFERROR(IF($H46=AB$5,$I46*$J46*(12-MONTH($G46)+1)/12,IF(AND(AB$5&gt;$H46,COUNT($L$5:AB$5)&lt;$K46+1+$H46-$L$5),$I46*$J46,IF(AND(MONTH($G46)&gt;1,COUNT($L$5:AB$5)=$K46+1+$H46-$L$5),$I46*$J46*(MONTH($G46)-1)/12,""))),"")</f>
        <v/>
      </c>
      <c r="AC46" s="63">
        <f>SUM(L46:Y46)</f>
        <v>0</v>
      </c>
      <c r="AD46" s="2" t="str">
        <f>IFERROR(IF($H46=AD$5,$I46*$J46*(12-MONTH($G46)+1)/12,IF(AND(AD$5&gt;$H46,COUNT($L$5:AD$5)&lt;$K46+1),$I46*$J46,IF(AND(MONTH($G46)&gt;1,COUNT($L$5:AD$5)=$K46+1),$I46*$J46*(MONTH($G46)-1)/12,""))),"")</f>
        <v/>
      </c>
      <c r="AE46" s="2" t="str">
        <f>IFERROR(IF($H46=AE$5,$I46*$J46*(12-MONTH($G46)+1)/12,IF(AND(AE$5&gt;$H46,COUNT($L$5:AE$5)&lt;$K46+1),$I46*$J46,IF(AND(MONTH($G46)&gt;1,COUNT($L$5:AE$5)=$K46+1),$I46*$J46*(MONTH($G46)-1)/12,""))),"")</f>
        <v/>
      </c>
      <c r="AF46" s="2" t="str">
        <f>IFERROR(IF($H46=AF$5,$I46*$J46*(12-MONTH($G46)+1)/12,IF(AND(AF$5&gt;$H46,COUNT($L$5:AF$5)&lt;$K46+1),$I46*$J46,IF(AND(MONTH($G46)&gt;1,COUNT($L$5:AF$5)=$K46+1),$I46*$J46*(MONTH($G46)-1)/12,""))),"")</f>
        <v/>
      </c>
    </row>
    <row r="47" spans="1:32" x14ac:dyDescent="0.25">
      <c r="A47">
        <f>A46+1</f>
        <v>42</v>
      </c>
      <c r="B47" t="str">
        <f>IF(C47="","",A47)</f>
        <v/>
      </c>
      <c r="C47" s="4"/>
      <c r="D47" s="9"/>
      <c r="E47" s="4"/>
      <c r="F47" s="6"/>
      <c r="G47" s="6" t="str">
        <f>IF(C47="","",IF(F47&lt;$C$1,$C$1,EOMONTH(F47,-1)+1))</f>
        <v/>
      </c>
      <c r="H47" s="15" t="str">
        <f>IFERROR(YEAR(G47),"")</f>
        <v/>
      </c>
      <c r="I47" s="7"/>
      <c r="J47" s="8" t="str">
        <f>IFERROR(1/K47,"")</f>
        <v/>
      </c>
      <c r="K47" s="18" t="str">
        <f>IFERROR(VLOOKUP(E47,'Set up'!$C$5:$E$18,3,FALSE),"")</f>
        <v/>
      </c>
      <c r="L47" s="63" t="str">
        <f>IFERROR(IF($H47=L$5,$I47*$J47*(12-MONTH($G47)+1)/12,IF(AND(L$5&gt;$H47,COUNT($L$5:L$5)&lt;$K47+1+$H47-$L$5),$I47*$J47,IF(AND(MONTH($G47)&gt;1,COUNT($L$5:L$5)=$K47+1+$H47-$L$5),$I47*$J47*(MONTH($G47)-1)/12,""))),"")</f>
        <v/>
      </c>
      <c r="M47" s="63" t="str">
        <f>IFERROR(IF($H47=M$5,$I47*$J47*(12-MONTH($G47)+1)/12,IF(AND(M$5&gt;$H47,COUNT($L$5:M$5)&lt;$K47+1+$H47-$L$5),$I47*$J47,IF(AND(MONTH($G47)&gt;1,COUNT($L$5:M$5)=$K47+1+$H47-$L$5),$I47*$J47*(MONTH($G47)-1)/12,""))),"")</f>
        <v/>
      </c>
      <c r="N47" s="63" t="str">
        <f>IFERROR(IF($H47=N$5,$I47*$J47*(12-MONTH($G47)+1)/12,IF(AND(N$5&gt;$H47,COUNT($L$5:N$5)&lt;$K47+1+$H47-$L$5),$I47*$J47,IF(AND(MONTH($G47)&gt;1,COUNT($L$5:N$5)=$K47+1+$H47-$L$5),$I47*$J47*(MONTH($G47)-1)/12,""))),"")</f>
        <v/>
      </c>
      <c r="O47" s="63" t="str">
        <f>IFERROR(IF($H47=O$5,$I47*$J47*(12-MONTH($G47)+1)/12,IF(AND(O$5&gt;$H47,COUNT($L$5:O$5)&lt;$K47+1+$H47-$L$5),$I47*$J47,IF(AND(MONTH($G47)&gt;1,COUNT($L$5:O$5)=$K47+1+$H47-$L$5),$I47*$J47*(MONTH($G47)-1)/12,""))),"")</f>
        <v/>
      </c>
      <c r="P47" s="63" t="str">
        <f>IFERROR(IF($H47=P$5,$I47*$J47*(12-MONTH($G47)+1)/12,IF(AND(P$5&gt;$H47,COUNT($L$5:P$5)&lt;$K47+1+$H47-$L$5),$I47*$J47,IF(AND(MONTH($G47)&gt;1,COUNT($L$5:P$5)=$K47+1+$H47-$L$5),$I47*$J47*(MONTH($G47)-1)/12,""))),"")</f>
        <v/>
      </c>
      <c r="Q47" s="63" t="str">
        <f>IFERROR(IF($H47=Q$5,$I47*$J47*(12-MONTH($G47)+1)/12,IF(AND(Q$5&gt;$H47,COUNT($L$5:Q$5)&lt;$K47+1+$H47-$L$5),$I47*$J47,IF(AND(MONTH($G47)&gt;1,COUNT($L$5:Q$5)=$K47+1+$H47-$L$5),$I47*$J47*(MONTH($G47)-1)/12,""))),"")</f>
        <v/>
      </c>
      <c r="R47" s="63" t="str">
        <f>IFERROR(IF($H47=R$5,$I47*$J47*(12-MONTH($G47)+1)/12,IF(AND(R$5&gt;$H47,COUNT($L$5:R$5)&lt;$K47+1+$H47-$L$5),$I47*$J47,IF(AND(MONTH($G47)&gt;1,COUNT($L$5:R$5)=$K47+1+$H47-$L$5),$I47*$J47*(MONTH($G47)-1)/12,""))),"")</f>
        <v/>
      </c>
      <c r="S47" s="63" t="str">
        <f>IFERROR(IF($H47=S$5,$I47*$J47*(12-MONTH($G47)+1)/12,IF(AND(S$5&gt;$H47,COUNT($L$5:S$5)&lt;$K47+1+$H47-$L$5),$I47*$J47,IF(AND(MONTH($G47)&gt;1,COUNT($L$5:S$5)=$K47+1+$H47-$L$5),$I47*$J47*(MONTH($G47)-1)/12,""))),"")</f>
        <v/>
      </c>
      <c r="T47" s="63" t="str">
        <f>IFERROR(IF($H47=T$5,$I47*$J47*(12-MONTH($G47)+1)/12,IF(AND(T$5&gt;$H47,COUNT($L$5:T$5)&lt;$K47+1+$H47-$L$5),$I47*$J47,IF(AND(MONTH($G47)&gt;1,COUNT($L$5:T$5)=$K47+1+$H47-$L$5),$I47*$J47*(MONTH($G47)-1)/12,""))),"")</f>
        <v/>
      </c>
      <c r="U47" s="63" t="str">
        <f>IFERROR(IF($H47=U$5,$I47*$J47*(12-MONTH($G47)+1)/12,IF(AND(U$5&gt;$H47,COUNT($L$5:U$5)&lt;$K47+1+$H47-$L$5),$I47*$J47,IF(AND(MONTH($G47)&gt;1,COUNT($L$5:U$5)=$K47+1+$H47-$L$5),$I47*$J47*(MONTH($G47)-1)/12,""))),"")</f>
        <v/>
      </c>
      <c r="V47" s="63" t="str">
        <f>IFERROR(IF($H47=V$5,$I47*$J47*(12-MONTH($G47)+1)/12,IF(AND(V$5&gt;$H47,COUNT($L$5:V$5)&lt;$K47+1+$H47-$L$5),$I47*$J47,IF(AND(MONTH($G47)&gt;1,COUNT($L$5:V$5)=$K47+1+$H47-$L$5),$I47*$J47*(MONTH($G47)-1)/12,""))),"")</f>
        <v/>
      </c>
      <c r="W47" s="63" t="str">
        <f>IFERROR(IF($H47=W$5,$I47*$J47*(12-MONTH($G47)+1)/12,IF(AND(W$5&gt;$H47,COUNT($L$5:W$5)&lt;$K47+1+$H47-$L$5),$I47*$J47,IF(AND(MONTH($G47)&gt;1,COUNT($L$5:W$5)=$K47+1+$H47-$L$5),$I47*$J47*(MONTH($G47)-1)/12,""))),"")</f>
        <v/>
      </c>
      <c r="X47" s="63" t="str">
        <f>IFERROR(IF($H47=X$5,$I47*$J47*(12-MONTH($G47)+1)/12,IF(AND(X$5&gt;$H47,COUNT($L$5:X$5)&lt;$K47+1+$H47-$L$5),$I47*$J47,IF(AND(MONTH($G47)&gt;1,COUNT($L$5:X$5)=$K47+1+$H47-$L$5),$I47*$J47*(MONTH($G47)-1)/12,""))),"")</f>
        <v/>
      </c>
      <c r="Y47" s="63" t="str">
        <f>IFERROR(IF($H47=Y$5,$I47*$J47*(12-MONTH($G47)+1)/12,IF(AND(Y$5&gt;$H47,COUNT($L$5:Y$5)&lt;$K47+1+$H47-$L$5),$I47*$J47,IF(AND(MONTH($G47)&gt;1,COUNT($L$5:Y$5)=$K47+1+$H47-$L$5),$I47*$J47*(MONTH($G47)-1)/12,""))),"")</f>
        <v/>
      </c>
      <c r="Z47" s="63" t="str">
        <f>IFERROR(IF($H47=Z$5,$I47*$J47*(12-MONTH($G47)+1)/12,IF(AND(Z$5&gt;$H47,COUNT($L$5:Z$5)&lt;$K47+1+$H47-$L$5),$I47*$J47,IF(AND(MONTH($G47)&gt;1,COUNT($L$5:Z$5)=$K47+1+$H47-$L$5),$I47*$J47*(MONTH($G47)-1)/12,""))),"")</f>
        <v/>
      </c>
      <c r="AA47" s="63" t="str">
        <f>IFERROR(IF($H47=AA$5,$I47*$J47*(12-MONTH($G47)+1)/12,IF(AND(AA$5&gt;$H47,COUNT($L$5:AA$5)&lt;$K47+1+$H47-$L$5),$I47*$J47,IF(AND(MONTH($G47)&gt;1,COUNT($L$5:AA$5)=$K47+1+$H47-$L$5),$I47*$J47*(MONTH($G47)-1)/12,""))),"")</f>
        <v/>
      </c>
      <c r="AB47" s="63" t="str">
        <f>IFERROR(IF($H47=AB$5,$I47*$J47*(12-MONTH($G47)+1)/12,IF(AND(AB$5&gt;$H47,COUNT($L$5:AB$5)&lt;$K47+1+$H47-$L$5),$I47*$J47,IF(AND(MONTH($G47)&gt;1,COUNT($L$5:AB$5)=$K47+1+$H47-$L$5),$I47*$J47*(MONTH($G47)-1)/12,""))),"")</f>
        <v/>
      </c>
      <c r="AC47" s="63">
        <f>SUM(L47:Y47)</f>
        <v>0</v>
      </c>
      <c r="AD47" s="2" t="str">
        <f>IFERROR(IF($H47=AD$5,$I47*$J47*(12-MONTH($G47)+1)/12,IF(AND(AD$5&gt;$H47,COUNT($L$5:AD$5)&lt;$K47+1),$I47*$J47,IF(AND(MONTH($G47)&gt;1,COUNT($L$5:AD$5)=$K47+1),$I47*$J47*(MONTH($G47)-1)/12,""))),"")</f>
        <v/>
      </c>
      <c r="AE47" s="2" t="str">
        <f>IFERROR(IF($H47=AE$5,$I47*$J47*(12-MONTH($G47)+1)/12,IF(AND(AE$5&gt;$H47,COUNT($L$5:AE$5)&lt;$K47+1),$I47*$J47,IF(AND(MONTH($G47)&gt;1,COUNT($L$5:AE$5)=$K47+1),$I47*$J47*(MONTH($G47)-1)/12,""))),"")</f>
        <v/>
      </c>
      <c r="AF47" s="2" t="str">
        <f>IFERROR(IF($H47=AF$5,$I47*$J47*(12-MONTH($G47)+1)/12,IF(AND(AF$5&gt;$H47,COUNT($L$5:AF$5)&lt;$K47+1),$I47*$J47,IF(AND(MONTH($G47)&gt;1,COUNT($L$5:AF$5)=$K47+1),$I47*$J47*(MONTH($G47)-1)/12,""))),"")</f>
        <v/>
      </c>
    </row>
    <row r="48" spans="1:32" x14ac:dyDescent="0.25">
      <c r="A48">
        <f>A47+1</f>
        <v>43</v>
      </c>
      <c r="B48" t="str">
        <f>IF(C48="","",A48)</f>
        <v/>
      </c>
      <c r="C48" s="4"/>
      <c r="D48" s="9"/>
      <c r="E48" s="4"/>
      <c r="F48" s="6"/>
      <c r="G48" s="6" t="str">
        <f>IF(C48="","",IF(F48&lt;$C$1,$C$1,EOMONTH(F48,-1)+1))</f>
        <v/>
      </c>
      <c r="H48" s="15" t="str">
        <f>IFERROR(YEAR(G48),"")</f>
        <v/>
      </c>
      <c r="I48" s="7"/>
      <c r="J48" s="8" t="str">
        <f>IFERROR(1/K48,"")</f>
        <v/>
      </c>
      <c r="K48" s="18"/>
      <c r="L48" s="63" t="str">
        <f>IFERROR(IF($H48=L$5,$I48*$J48*(12-MONTH($G48)+1)/12,IF(AND(L$5&gt;$H48,COUNT($L$5:L$5)&lt;$K48+1+$H48-$L$5),$I48*$J48,IF(AND(MONTH($G48)&gt;1,COUNT($L$5:L$5)=$K48+1+$H48-$L$5),$I48*$J48*(MONTH($G48)-1)/12,""))),"")</f>
        <v/>
      </c>
      <c r="M48" s="63" t="str">
        <f>IFERROR(IF($H48=M$5,$I48*$J48*(12-MONTH($G48)+1)/12,IF(AND(M$5&gt;$H48,COUNT($L$5:M$5)&lt;$K48+1+$H48-$L$5),$I48*$J48,IF(AND(MONTH($G48)&gt;1,COUNT($L$5:M$5)=$K48+1+$H48-$L$5),$I48*$J48*(MONTH($G48)-1)/12,""))),"")</f>
        <v/>
      </c>
      <c r="N48" s="63" t="str">
        <f>IFERROR(IF($H48=N$5,$I48*$J48*(12-MONTH($G48)+1)/12,IF(AND(N$5&gt;$H48,COUNT($L$5:N$5)&lt;$K48+1+$H48-$L$5),$I48*$J48,IF(AND(MONTH($G48)&gt;1,COUNT($L$5:N$5)=$K48+1+$H48-$L$5),$I48*$J48*(MONTH($G48)-1)/12,""))),"")</f>
        <v/>
      </c>
      <c r="O48" s="63" t="str">
        <f>IFERROR(IF($H48=O$5,$I48*$J48*(12-MONTH($G48)+1)/12,IF(AND(O$5&gt;$H48,COUNT($L$5:O$5)&lt;$K48+1+$H48-$L$5),$I48*$J48,IF(AND(MONTH($G48)&gt;1,COUNT($L$5:O$5)=$K48+1+$H48-$L$5),$I48*$J48*(MONTH($G48)-1)/12,""))),"")</f>
        <v/>
      </c>
      <c r="P48" s="63" t="str">
        <f>IFERROR(IF($H48=P$5,$I48*$J48*(12-MONTH($G48)+1)/12,IF(AND(P$5&gt;$H48,COUNT($L$5:P$5)&lt;$K48+1+$H48-$L$5),$I48*$J48,IF(AND(MONTH($G48)&gt;1,COUNT($L$5:P$5)=$K48+1+$H48-$L$5),$I48*$J48*(MONTH($G48)-1)/12,""))),"")</f>
        <v/>
      </c>
      <c r="Q48" s="63" t="str">
        <f>IFERROR(IF($H48=Q$5,$I48*$J48*(12-MONTH($G48)+1)/12,IF(AND(Q$5&gt;$H48,COUNT($L$5:Q$5)&lt;$K48+1+$H48-$L$5),$I48*$J48,IF(AND(MONTH($G48)&gt;1,COUNT($L$5:Q$5)=$K48+1+$H48-$L$5),$I48*$J48*(MONTH($G48)-1)/12,""))),"")</f>
        <v/>
      </c>
      <c r="R48" s="63" t="str">
        <f>IFERROR(IF($H48=R$5,$I48*$J48*(12-MONTH($G48)+1)/12,IF(AND(R$5&gt;$H48,COUNT($L$5:R$5)&lt;$K48+1+$H48-$L$5),$I48*$J48,IF(AND(MONTH($G48)&gt;1,COUNT($L$5:R$5)=$K48+1+$H48-$L$5),$I48*$J48*(MONTH($G48)-1)/12,""))),"")</f>
        <v/>
      </c>
      <c r="S48" s="63" t="str">
        <f>IFERROR(IF($H48=S$5,$I48*$J48*(12-MONTH($G48)+1)/12,IF(AND(S$5&gt;$H48,COUNT($L$5:S$5)&lt;$K48+1+$H48-$L$5),$I48*$J48,IF(AND(MONTH($G48)&gt;1,COUNT($L$5:S$5)=$K48+1+$H48-$L$5),$I48*$J48*(MONTH($G48)-1)/12,""))),"")</f>
        <v/>
      </c>
      <c r="T48" s="63" t="str">
        <f>IFERROR(IF($H48=T$5,$I48*$J48*(12-MONTH($G48)+1)/12,IF(AND(T$5&gt;$H48,COUNT($L$5:T$5)&lt;$K48+1+$H48-$L$5),$I48*$J48,IF(AND(MONTH($G48)&gt;1,COUNT($L$5:T$5)=$K48+1+$H48-$L$5),$I48*$J48*(MONTH($G48)-1)/12,""))),"")</f>
        <v/>
      </c>
      <c r="U48" s="63" t="str">
        <f>IFERROR(IF($H48=U$5,$I48*$J48*(12-MONTH($G48)+1)/12,IF(AND(U$5&gt;$H48,COUNT($L$5:U$5)&lt;$K48+1+$H48-$L$5),$I48*$J48,IF(AND(MONTH($G48)&gt;1,COUNT($L$5:U$5)=$K48+1+$H48-$L$5),$I48*$J48*(MONTH($G48)-1)/12,""))),"")</f>
        <v/>
      </c>
      <c r="V48" s="63" t="str">
        <f>IFERROR(IF($H48=V$5,$I48*$J48*(12-MONTH($G48)+1)/12,IF(AND(V$5&gt;$H48,COUNT($L$5:V$5)&lt;$K48+1+$H48-$L$5),$I48*$J48,IF(AND(MONTH($G48)&gt;1,COUNT($L$5:V$5)=$K48+1+$H48-$L$5),$I48*$J48*(MONTH($G48)-1)/12,""))),"")</f>
        <v/>
      </c>
      <c r="W48" s="63" t="str">
        <f>IFERROR(IF($H48=W$5,$I48*$J48*(12-MONTH($G48)+1)/12,IF(AND(W$5&gt;$H48,COUNT($L$5:W$5)&lt;$K48+1+$H48-$L$5),$I48*$J48,IF(AND(MONTH($G48)&gt;1,COUNT($L$5:W$5)=$K48+1+$H48-$L$5),$I48*$J48*(MONTH($G48)-1)/12,""))),"")</f>
        <v/>
      </c>
      <c r="X48" s="63" t="str">
        <f>IFERROR(IF($H48=X$5,$I48*$J48*(12-MONTH($G48)+1)/12,IF(AND(X$5&gt;$H48,COUNT($L$5:X$5)&lt;$K48+1+$H48-$L$5),$I48*$J48,IF(AND(MONTH($G48)&gt;1,COUNT($L$5:X$5)=$K48+1+$H48-$L$5),$I48*$J48*(MONTH($G48)-1)/12,""))),"")</f>
        <v/>
      </c>
      <c r="Y48" s="63" t="str">
        <f>IFERROR(IF($H48=Y$5,$I48*$J48*(12-MONTH($G48)+1)/12,IF(AND(Y$5&gt;$H48,COUNT($L$5:Y$5)&lt;$K48+1+$H48-$L$5),$I48*$J48,IF(AND(MONTH($G48)&gt;1,COUNT($L$5:Y$5)=$K48+1+$H48-$L$5),$I48*$J48*(MONTH($G48)-1)/12,""))),"")</f>
        <v/>
      </c>
      <c r="Z48" s="63" t="str">
        <f>IFERROR(IF($H48=Z$5,$I48*$J48*(12-MONTH($G48)+1)/12,IF(AND(Z$5&gt;$H48,COUNT($L$5:Z$5)&lt;$K48+1+$H48-$L$5),$I48*$J48,IF(AND(MONTH($G48)&gt;1,COUNT($L$5:Z$5)=$K48+1+$H48-$L$5),$I48*$J48*(MONTH($G48)-1)/12,""))),"")</f>
        <v/>
      </c>
      <c r="AA48" s="63" t="str">
        <f>IFERROR(IF($H48=AA$5,$I48*$J48*(12-MONTH($G48)+1)/12,IF(AND(AA$5&gt;$H48,COUNT($L$5:AA$5)&lt;$K48+1+$H48-$L$5),$I48*$J48,IF(AND(MONTH($G48)&gt;1,COUNT($L$5:AA$5)=$K48+1+$H48-$L$5),$I48*$J48*(MONTH($G48)-1)/12,""))),"")</f>
        <v/>
      </c>
      <c r="AB48" s="63" t="str">
        <f>IFERROR(IF($H48=AB$5,$I48*$J48*(12-MONTH($G48)+1)/12,IF(AND(AB$5&gt;$H48,COUNT($L$5:AB$5)&lt;$K48+1+$H48-$L$5),$I48*$J48,IF(AND(MONTH($G48)&gt;1,COUNT($L$5:AB$5)=$K48+1+$H48-$L$5),$I48*$J48*(MONTH($G48)-1)/12,""))),"")</f>
        <v/>
      </c>
      <c r="AC48" s="63">
        <f>SUM(L48:Y48)</f>
        <v>0</v>
      </c>
      <c r="AD48" s="2" t="str">
        <f>IFERROR(IF($H48=AD$5,$I48*$J48*(12-MONTH($G48)+1)/12,IF(AND(AD$5&gt;$H48,COUNT($L$5:AD$5)&lt;$K48+1),$I48*$J48,IF(AND(MONTH($G48)&gt;1,COUNT($L$5:AD$5)=$K48+1),$I48*$J48*(MONTH($G48)-1)/12,""))),"")</f>
        <v/>
      </c>
      <c r="AE48" s="2" t="str">
        <f>IFERROR(IF($H48=AE$5,$I48*$J48*(12-MONTH($G48)+1)/12,IF(AND(AE$5&gt;$H48,COUNT($L$5:AE$5)&lt;$K48+1),$I48*$J48,IF(AND(MONTH($G48)&gt;1,COUNT($L$5:AE$5)=$K48+1),$I48*$J48*(MONTH($G48)-1)/12,""))),"")</f>
        <v/>
      </c>
      <c r="AF48" s="2" t="str">
        <f>IFERROR(IF($H48=AF$5,$I48*$J48*(12-MONTH($G48)+1)/12,IF(AND(AF$5&gt;$H48,COUNT($L$5:AF$5)&lt;$K48+1),$I48*$J48,IF(AND(MONTH($G48)&gt;1,COUNT($L$5:AF$5)=$K48+1),$I48*$J48*(MONTH($G48)-1)/12,""))),"")</f>
        <v/>
      </c>
    </row>
    <row r="49" spans="1:32" x14ac:dyDescent="0.25">
      <c r="A49">
        <f>A48+1</f>
        <v>44</v>
      </c>
      <c r="B49" t="str">
        <f>IF(C49="","",A49)</f>
        <v/>
      </c>
      <c r="C49" s="4"/>
      <c r="D49" s="5"/>
      <c r="E49" s="4"/>
      <c r="F49" s="6"/>
      <c r="G49" s="6" t="str">
        <f>IF(C49="","",IF(F49&lt;$C$1,$C$1,EOMONTH(F49,-1)+1))</f>
        <v/>
      </c>
      <c r="H49" s="15" t="str">
        <f>IFERROR(YEAR(G49),"")</f>
        <v/>
      </c>
      <c r="I49" s="7"/>
      <c r="J49" s="8" t="str">
        <f>IFERROR(1/K49,"")</f>
        <v/>
      </c>
      <c r="K49" s="18" t="s">
        <v>22</v>
      </c>
      <c r="L49" s="63" t="str">
        <f>IFERROR(IF($H49=L$5,$I49*$J49*(12-MONTH($G49)+1)/12,IF(AND(L$5&gt;$H49,COUNT($L$5:L$5)&lt;$K49+1+$H49-$L$5),$I49*$J49,IF(AND(MONTH($G49)&gt;1,COUNT($L$5:L$5)=$K49+1+$H49-$L$5),$I49*$J49*(MONTH($G49)-1)/12,""))),"")</f>
        <v/>
      </c>
      <c r="M49" s="63" t="str">
        <f>IFERROR(IF($H49=M$5,$I49*$J49*(12-MONTH($G49)+1)/12,IF(AND(M$5&gt;$H49,COUNT($L$5:M$5)&lt;$K49+1+$H49-$L$5),$I49*$J49,IF(AND(MONTH($G49)&gt;1,COUNT($L$5:M$5)=$K49+1+$H49-$L$5),$I49*$J49*(MONTH($G49)-1)/12,""))),"")</f>
        <v/>
      </c>
      <c r="N49" s="63" t="str">
        <f>IFERROR(IF($H49=N$5,$I49*$J49*(12-MONTH($G49)+1)/12,IF(AND(N$5&gt;$H49,COUNT($L$5:N$5)&lt;$K49+1+$H49-$L$5),$I49*$J49,IF(AND(MONTH($G49)&gt;1,COUNT($L$5:N$5)=$K49+1+$H49-$L$5),$I49*$J49*(MONTH($G49)-1)/12,""))),"")</f>
        <v/>
      </c>
      <c r="O49" s="63" t="str">
        <f>IFERROR(IF($H49=O$5,$I49*$J49*(12-MONTH($G49)+1)/12,IF(AND(O$5&gt;$H49,COUNT($L$5:O$5)&lt;$K49+1+$H49-$L$5),$I49*$J49,IF(AND(MONTH($G49)&gt;1,COUNT($L$5:O$5)=$K49+1+$H49-$L$5),$I49*$J49*(MONTH($G49)-1)/12,""))),"")</f>
        <v/>
      </c>
      <c r="P49" s="63" t="str">
        <f>IFERROR(IF($H49=P$5,$I49*$J49*(12-MONTH($G49)+1)/12,IF(AND(P$5&gt;$H49,COUNT($L$5:P$5)&lt;$K49+1+$H49-$L$5),$I49*$J49,IF(AND(MONTH($G49)&gt;1,COUNT($L$5:P$5)=$K49+1+$H49-$L$5),$I49*$J49*(MONTH($G49)-1)/12,""))),"")</f>
        <v/>
      </c>
      <c r="Q49" s="63" t="str">
        <f>IFERROR(IF($H49=Q$5,$I49*$J49*(12-MONTH($G49)+1)/12,IF(AND(Q$5&gt;$H49,COUNT($L$5:Q$5)&lt;$K49+1+$H49-$L$5),$I49*$J49,IF(AND(MONTH($G49)&gt;1,COUNT($L$5:Q$5)=$K49+1+$H49-$L$5),$I49*$J49*(MONTH($G49)-1)/12,""))),"")</f>
        <v/>
      </c>
      <c r="R49" s="63" t="str">
        <f>IFERROR(IF($H49=R$5,$I49*$J49*(12-MONTH($G49)+1)/12,IF(AND(R$5&gt;$H49,COUNT($L$5:R$5)&lt;$K49+1+$H49-$L$5),$I49*$J49,IF(AND(MONTH($G49)&gt;1,COUNT($L$5:R$5)=$K49+1+$H49-$L$5),$I49*$J49*(MONTH($G49)-1)/12,""))),"")</f>
        <v/>
      </c>
      <c r="S49" s="63" t="str">
        <f>IFERROR(IF($H49=S$5,$I49*$J49*(12-MONTH($G49)+1)/12,IF(AND(S$5&gt;$H49,COUNT($L$5:S$5)&lt;$K49+1+$H49-$L$5),$I49*$J49,IF(AND(MONTH($G49)&gt;1,COUNT($L$5:S$5)=$K49+1+$H49-$L$5),$I49*$J49*(MONTH($G49)-1)/12,""))),"")</f>
        <v/>
      </c>
      <c r="T49" s="63" t="str">
        <f>IFERROR(IF($H49=T$5,$I49*$J49*(12-MONTH($G49)+1)/12,IF(AND(T$5&gt;$H49,COUNT($L$5:T$5)&lt;$K49+1+$H49-$L$5),$I49*$J49,IF(AND(MONTH($G49)&gt;1,COUNT($L$5:T$5)=$K49+1+$H49-$L$5),$I49*$J49*(MONTH($G49)-1)/12,""))),"")</f>
        <v/>
      </c>
      <c r="U49" s="63" t="str">
        <f>IFERROR(IF($H49=U$5,$I49*$J49*(12-MONTH($G49)+1)/12,IF(AND(U$5&gt;$H49,COUNT($L$5:U$5)&lt;$K49+1+$H49-$L$5),$I49*$J49,IF(AND(MONTH($G49)&gt;1,COUNT($L$5:U$5)=$K49+1+$H49-$L$5),$I49*$J49*(MONTH($G49)-1)/12,""))),"")</f>
        <v/>
      </c>
      <c r="V49" s="63" t="str">
        <f>IFERROR(IF($H49=V$5,$I49*$J49*(12-MONTH($G49)+1)/12,IF(AND(V$5&gt;$H49,COUNT($L$5:V$5)&lt;$K49+1+$H49-$L$5),$I49*$J49,IF(AND(MONTH($G49)&gt;1,COUNT($L$5:V$5)=$K49+1+$H49-$L$5),$I49*$J49*(MONTH($G49)-1)/12,""))),"")</f>
        <v/>
      </c>
      <c r="W49" s="63" t="str">
        <f>IFERROR(IF($H49=W$5,$I49*$J49*(12-MONTH($G49)+1)/12,IF(AND(W$5&gt;$H49,COUNT($L$5:W$5)&lt;$K49+1+$H49-$L$5),$I49*$J49,IF(AND(MONTH($G49)&gt;1,COUNT($L$5:W$5)=$K49+1+$H49-$L$5),$I49*$J49*(MONTH($G49)-1)/12,""))),"")</f>
        <v/>
      </c>
      <c r="X49" s="63" t="str">
        <f>IFERROR(IF($H49=X$5,$I49*$J49*(12-MONTH($G49)+1)/12,IF(AND(X$5&gt;$H49,COUNT($L$5:X$5)&lt;$K49+1+$H49-$L$5),$I49*$J49,IF(AND(MONTH($G49)&gt;1,COUNT($L$5:X$5)=$K49+1+$H49-$L$5),$I49*$J49*(MONTH($G49)-1)/12,""))),"")</f>
        <v/>
      </c>
      <c r="Y49" s="63" t="str">
        <f>IFERROR(IF($H49=Y$5,$I49*$J49*(12-MONTH($G49)+1)/12,IF(AND(Y$5&gt;$H49,COUNT($L$5:Y$5)&lt;$K49+1+$H49-$L$5),$I49*$J49,IF(AND(MONTH($G49)&gt;1,COUNT($L$5:Y$5)=$K49+1+$H49-$L$5),$I49*$J49*(MONTH($G49)-1)/12,""))),"")</f>
        <v/>
      </c>
      <c r="Z49" s="63" t="str">
        <f>IFERROR(IF($H49=Z$5,$I49*$J49*(12-MONTH($G49)+1)/12,IF(AND(Z$5&gt;$H49,COUNT($L$5:Z$5)&lt;$K49+1+$H49-$L$5),$I49*$J49,IF(AND(MONTH($G49)&gt;1,COUNT($L$5:Z$5)=$K49+1+$H49-$L$5),$I49*$J49*(MONTH($G49)-1)/12,""))),"")</f>
        <v/>
      </c>
      <c r="AA49" s="63" t="str">
        <f>IFERROR(IF($H49=AA$5,$I49*$J49*(12-MONTH($G49)+1)/12,IF(AND(AA$5&gt;$H49,COUNT($L$5:AA$5)&lt;$K49+1+$H49-$L$5),$I49*$J49,IF(AND(MONTH($G49)&gt;1,COUNT($L$5:AA$5)=$K49+1+$H49-$L$5),$I49*$J49*(MONTH($G49)-1)/12,""))),"")</f>
        <v/>
      </c>
      <c r="AB49" s="63" t="str">
        <f>IFERROR(IF($H49=AB$5,$I49*$J49*(12-MONTH($G49)+1)/12,IF(AND(AB$5&gt;$H49,COUNT($L$5:AB$5)&lt;$K49+1+$H49-$L$5),$I49*$J49,IF(AND(MONTH($G49)&gt;1,COUNT($L$5:AB$5)=$K49+1+$H49-$L$5),$I49*$J49*(MONTH($G49)-1)/12,""))),"")</f>
        <v/>
      </c>
      <c r="AC49" s="63">
        <f>SUM(L49:Y49)</f>
        <v>0</v>
      </c>
      <c r="AD49" s="2" t="str">
        <f>IFERROR(IF($H49=AD$5,$I49*$J49*(12-MONTH($G49)+1)/12,IF(AND(AD$5&gt;$H49,COUNT($L$5:AD$5)&lt;$K49+1),$I49*$J49,IF(AND(MONTH($G49)&gt;1,COUNT($L$5:AD$5)=$K49+1),$I49*$J49*(MONTH($G49)-1)/12,""))),"")</f>
        <v/>
      </c>
      <c r="AE49" s="2" t="str">
        <f>IFERROR(IF($H49=AE$5,$I49*$J49*(12-MONTH($G49)+1)/12,IF(AND(AE$5&gt;$H49,COUNT($L$5:AE$5)&lt;$K49+1),$I49*$J49,IF(AND(MONTH($G49)&gt;1,COUNT($L$5:AE$5)=$K49+1),$I49*$J49*(MONTH($G49)-1)/12,""))),"")</f>
        <v/>
      </c>
      <c r="AF49" s="2" t="str">
        <f>IFERROR(IF($H49=AF$5,$I49*$J49*(12-MONTH($G49)+1)/12,IF(AND(AF$5&gt;$H49,COUNT($L$5:AF$5)&lt;$K49+1),$I49*$J49,IF(AND(MONTH($G49)&gt;1,COUNT($L$5:AF$5)=$K49+1),$I49*$J49*(MONTH($G49)-1)/12,""))),"")</f>
        <v/>
      </c>
    </row>
    <row r="50" spans="1:32" x14ac:dyDescent="0.25">
      <c r="A50">
        <f>A49+1</f>
        <v>45</v>
      </c>
      <c r="B50" t="str">
        <f>IF(C50="","",A50)</f>
        <v/>
      </c>
      <c r="C50" s="4"/>
      <c r="D50" s="5"/>
      <c r="E50" s="4"/>
      <c r="F50" s="6"/>
      <c r="G50" s="6" t="str">
        <f>IF(C50="","",IF(F50&lt;$C$1,$C$1,EOMONTH(F50,-1)+1))</f>
        <v/>
      </c>
      <c r="H50" s="15" t="str">
        <f>IFERROR(YEAR(G50),"")</f>
        <v/>
      </c>
      <c r="I50" s="7"/>
      <c r="J50" s="8" t="str">
        <f>IFERROR(1/K50,"")</f>
        <v/>
      </c>
      <c r="K50" s="18" t="s">
        <v>22</v>
      </c>
      <c r="L50" s="63" t="str">
        <f>IFERROR(IF($H50=L$5,$I50*$J50*(12-MONTH($G50)+1)/12,IF(AND(L$5&gt;$H50,COUNT($L$5:L$5)&lt;$K50+1+$H50-$L$5),$I50*$J50,IF(AND(MONTH($G50)&gt;1,COUNT($L$5:L$5)=$K50+1+$H50-$L$5),$I50*$J50*(MONTH($G50)-1)/12,""))),"")</f>
        <v/>
      </c>
      <c r="M50" s="63" t="str">
        <f>IFERROR(IF($H50=M$5,$I50*$J50*(12-MONTH($G50)+1)/12,IF(AND(M$5&gt;$H50,COUNT($L$5:M$5)&lt;$K50+1+$H50-$L$5),$I50*$J50,IF(AND(MONTH($G50)&gt;1,COUNT($L$5:M$5)=$K50+1+$H50-$L$5),$I50*$J50*(MONTH($G50)-1)/12,""))),"")</f>
        <v/>
      </c>
      <c r="N50" s="63" t="str">
        <f>IFERROR(IF($H50=N$5,$I50*$J50*(12-MONTH($G50)+1)/12,IF(AND(N$5&gt;$H50,COUNT($L$5:N$5)&lt;$K50+1+$H50-$L$5),$I50*$J50,IF(AND(MONTH($G50)&gt;1,COUNT($L$5:N$5)=$K50+1+$H50-$L$5),$I50*$J50*(MONTH($G50)-1)/12,""))),"")</f>
        <v/>
      </c>
      <c r="O50" s="63" t="str">
        <f>IFERROR(IF($H50=O$5,$I50*$J50*(12-MONTH($G50)+1)/12,IF(AND(O$5&gt;$H50,COUNT($L$5:O$5)&lt;$K50+1+$H50-$L$5),$I50*$J50,IF(AND(MONTH($G50)&gt;1,COUNT($L$5:O$5)=$K50+1+$H50-$L$5),$I50*$J50*(MONTH($G50)-1)/12,""))),"")</f>
        <v/>
      </c>
      <c r="P50" s="63" t="str">
        <f>IFERROR(IF($H50=P$5,$I50*$J50*(12-MONTH($G50)+1)/12,IF(AND(P$5&gt;$H50,COUNT($L$5:P$5)&lt;$K50+1+$H50-$L$5),$I50*$J50,IF(AND(MONTH($G50)&gt;1,COUNT($L$5:P$5)=$K50+1+$H50-$L$5),$I50*$J50*(MONTH($G50)-1)/12,""))),"")</f>
        <v/>
      </c>
      <c r="Q50" s="63" t="str">
        <f>IFERROR(IF($H50=Q$5,$I50*$J50*(12-MONTH($G50)+1)/12,IF(AND(Q$5&gt;$H50,COUNT($L$5:Q$5)&lt;$K50+1+$H50-$L$5),$I50*$J50,IF(AND(MONTH($G50)&gt;1,COUNT($L$5:Q$5)=$K50+1+$H50-$L$5),$I50*$J50*(MONTH($G50)-1)/12,""))),"")</f>
        <v/>
      </c>
      <c r="R50" s="63" t="str">
        <f>IFERROR(IF($H50=R$5,$I50*$J50*(12-MONTH($G50)+1)/12,IF(AND(R$5&gt;$H50,COUNT($L$5:R$5)&lt;$K50+1+$H50-$L$5),$I50*$J50,IF(AND(MONTH($G50)&gt;1,COUNT($L$5:R$5)=$K50+1+$H50-$L$5),$I50*$J50*(MONTH($G50)-1)/12,""))),"")</f>
        <v/>
      </c>
      <c r="S50" s="63" t="str">
        <f>IFERROR(IF($H50=S$5,$I50*$J50*(12-MONTH($G50)+1)/12,IF(AND(S$5&gt;$H50,COUNT($L$5:S$5)&lt;$K50+1+$H50-$L$5),$I50*$J50,IF(AND(MONTH($G50)&gt;1,COUNT($L$5:S$5)=$K50+1+$H50-$L$5),$I50*$J50*(MONTH($G50)-1)/12,""))),"")</f>
        <v/>
      </c>
      <c r="T50" s="63" t="str">
        <f>IFERROR(IF($H50=T$5,$I50*$J50*(12-MONTH($G50)+1)/12,IF(AND(T$5&gt;$H50,COUNT($L$5:T$5)&lt;$K50+1+$H50-$L$5),$I50*$J50,IF(AND(MONTH($G50)&gt;1,COUNT($L$5:T$5)=$K50+1+$H50-$L$5),$I50*$J50*(MONTH($G50)-1)/12,""))),"")</f>
        <v/>
      </c>
      <c r="U50" s="63" t="str">
        <f>IFERROR(IF($H50=U$5,$I50*$J50*(12-MONTH($G50)+1)/12,IF(AND(U$5&gt;$H50,COUNT($L$5:U$5)&lt;$K50+1+$H50-$L$5),$I50*$J50,IF(AND(MONTH($G50)&gt;1,COUNT($L$5:U$5)=$K50+1+$H50-$L$5),$I50*$J50*(MONTH($G50)-1)/12,""))),"")</f>
        <v/>
      </c>
      <c r="V50" s="63" t="str">
        <f>IFERROR(IF($H50=V$5,$I50*$J50*(12-MONTH($G50)+1)/12,IF(AND(V$5&gt;$H50,COUNT($L$5:V$5)&lt;$K50+1+$H50-$L$5),$I50*$J50,IF(AND(MONTH($G50)&gt;1,COUNT($L$5:V$5)=$K50+1+$H50-$L$5),$I50*$J50*(MONTH($G50)-1)/12,""))),"")</f>
        <v/>
      </c>
      <c r="W50" s="63" t="str">
        <f>IFERROR(IF($H50=W$5,$I50*$J50*(12-MONTH($G50)+1)/12,IF(AND(W$5&gt;$H50,COUNT($L$5:W$5)&lt;$K50+1+$H50-$L$5),$I50*$J50,IF(AND(MONTH($G50)&gt;1,COUNT($L$5:W$5)=$K50+1+$H50-$L$5),$I50*$J50*(MONTH($G50)-1)/12,""))),"")</f>
        <v/>
      </c>
      <c r="X50" s="63" t="str">
        <f>IFERROR(IF($H50=X$5,$I50*$J50*(12-MONTH($G50)+1)/12,IF(AND(X$5&gt;$H50,COUNT($L$5:X$5)&lt;$K50+1+$H50-$L$5),$I50*$J50,IF(AND(MONTH($G50)&gt;1,COUNT($L$5:X$5)=$K50+1+$H50-$L$5),$I50*$J50*(MONTH($G50)-1)/12,""))),"")</f>
        <v/>
      </c>
      <c r="Y50" s="63" t="str">
        <f>IFERROR(IF($H50=Y$5,$I50*$J50*(12-MONTH($G50)+1)/12,IF(AND(Y$5&gt;$H50,COUNT($L$5:Y$5)&lt;$K50+1+$H50-$L$5),$I50*$J50,IF(AND(MONTH($G50)&gt;1,COUNT($L$5:Y$5)=$K50+1+$H50-$L$5),$I50*$J50*(MONTH($G50)-1)/12,""))),"")</f>
        <v/>
      </c>
      <c r="Z50" s="63" t="str">
        <f>IFERROR(IF($H50=Z$5,$I50*$J50*(12-MONTH($G50)+1)/12,IF(AND(Z$5&gt;$H50,COUNT($L$5:Z$5)&lt;$K50+1+$H50-$L$5),$I50*$J50,IF(AND(MONTH($G50)&gt;1,COUNT($L$5:Z$5)=$K50+1+$H50-$L$5),$I50*$J50*(MONTH($G50)-1)/12,""))),"")</f>
        <v/>
      </c>
      <c r="AA50" s="63" t="str">
        <f>IFERROR(IF($H50=AA$5,$I50*$J50*(12-MONTH($G50)+1)/12,IF(AND(AA$5&gt;$H50,COUNT($L$5:AA$5)&lt;$K50+1+$H50-$L$5),$I50*$J50,IF(AND(MONTH($G50)&gt;1,COUNT($L$5:AA$5)=$K50+1+$H50-$L$5),$I50*$J50*(MONTH($G50)-1)/12,""))),"")</f>
        <v/>
      </c>
      <c r="AB50" s="63" t="str">
        <f>IFERROR(IF($H50=AB$5,$I50*$J50*(12-MONTH($G50)+1)/12,IF(AND(AB$5&gt;$H50,COUNT($L$5:AB$5)&lt;$K50+1+$H50-$L$5),$I50*$J50,IF(AND(MONTH($G50)&gt;1,COUNT($L$5:AB$5)=$K50+1+$H50-$L$5),$I50*$J50*(MONTH($G50)-1)/12,""))),"")</f>
        <v/>
      </c>
      <c r="AC50" s="63">
        <f>SUM(L50:Y50)</f>
        <v>0</v>
      </c>
      <c r="AD50" s="2" t="str">
        <f>IFERROR(IF($H50=AD$5,$I50*$J50*(12-MONTH($G50)+1)/12,IF(AND(AD$5&gt;$H50,COUNT($L$5:AD$5)&lt;$K50+1),$I50*$J50,IF(AND(MONTH($G50)&gt;1,COUNT($L$5:AD$5)=$K50+1),$I50*$J50*(MONTH($G50)-1)/12,""))),"")</f>
        <v/>
      </c>
      <c r="AE50" s="2" t="str">
        <f>IFERROR(IF($H50=AE$5,$I50*$J50*(12-MONTH($G50)+1)/12,IF(AND(AE$5&gt;$H50,COUNT($L$5:AE$5)&lt;$K50+1),$I50*$J50,IF(AND(MONTH($G50)&gt;1,COUNT($L$5:AE$5)=$K50+1),$I50*$J50*(MONTH($G50)-1)/12,""))),"")</f>
        <v/>
      </c>
      <c r="AF50" s="2" t="str">
        <f>IFERROR(IF($H50=AF$5,$I50*$J50*(12-MONTH($G50)+1)/12,IF(AND(AF$5&gt;$H50,COUNT($L$5:AF$5)&lt;$K50+1),$I50*$J50,IF(AND(MONTH($G50)&gt;1,COUNT($L$5:AF$5)=$K50+1),$I50*$J50*(MONTH($G50)-1)/12,""))),"")</f>
        <v/>
      </c>
    </row>
    <row r="51" spans="1:32" x14ac:dyDescent="0.25">
      <c r="A51">
        <f>A50+1</f>
        <v>46</v>
      </c>
      <c r="B51" t="str">
        <f>IF(C51="","",A51)</f>
        <v/>
      </c>
      <c r="C51" s="4"/>
      <c r="D51" s="5"/>
      <c r="E51" s="4"/>
      <c r="F51" s="6"/>
      <c r="G51" s="6" t="str">
        <f>IF(C51="","",IF(F51&lt;$C$1,$C$1,EOMONTH(F51,-1)+1))</f>
        <v/>
      </c>
      <c r="H51" s="15" t="str">
        <f>IFERROR(YEAR(G51),"")</f>
        <v/>
      </c>
      <c r="I51" s="7"/>
      <c r="J51" s="8" t="str">
        <f>IFERROR(1/K51,"")</f>
        <v/>
      </c>
      <c r="K51" s="18" t="s">
        <v>22</v>
      </c>
      <c r="L51" s="63" t="str">
        <f>IFERROR(IF($H51=L$5,$I51*$J51*(12-MONTH($G51)+1)/12,IF(AND(L$5&gt;$H51,COUNT($L$5:L$5)&lt;$K51+1+$H51-$L$5),$I51*$J51,IF(AND(MONTH($G51)&gt;1,COUNT($L$5:L$5)=$K51+1+$H51-$L$5),$I51*$J51*(MONTH($G51)-1)/12,""))),"")</f>
        <v/>
      </c>
      <c r="M51" s="63" t="str">
        <f>IFERROR(IF($H51=M$5,$I51*$J51*(12-MONTH($G51)+1)/12,IF(AND(M$5&gt;$H51,COUNT($L$5:M$5)&lt;$K51+1+$H51-$L$5),$I51*$J51,IF(AND(MONTH($G51)&gt;1,COUNT($L$5:M$5)=$K51+1+$H51-$L$5),$I51*$J51*(MONTH($G51)-1)/12,""))),"")</f>
        <v/>
      </c>
      <c r="N51" s="63" t="str">
        <f>IFERROR(IF($H51=N$5,$I51*$J51*(12-MONTH($G51)+1)/12,IF(AND(N$5&gt;$H51,COUNT($L$5:N$5)&lt;$K51+1+$H51-$L$5),$I51*$J51,IF(AND(MONTH($G51)&gt;1,COUNT($L$5:N$5)=$K51+1+$H51-$L$5),$I51*$J51*(MONTH($G51)-1)/12,""))),"")</f>
        <v/>
      </c>
      <c r="O51" s="63" t="str">
        <f>IFERROR(IF($H51=O$5,$I51*$J51*(12-MONTH($G51)+1)/12,IF(AND(O$5&gt;$H51,COUNT($L$5:O$5)&lt;$K51+1+$H51-$L$5),$I51*$J51,IF(AND(MONTH($G51)&gt;1,COUNT($L$5:O$5)=$K51+1+$H51-$L$5),$I51*$J51*(MONTH($G51)-1)/12,""))),"")</f>
        <v/>
      </c>
      <c r="P51" s="63" t="str">
        <f>IFERROR(IF($H51=P$5,$I51*$J51*(12-MONTH($G51)+1)/12,IF(AND(P$5&gt;$H51,COUNT($L$5:P$5)&lt;$K51+1+$H51-$L$5),$I51*$J51,IF(AND(MONTH($G51)&gt;1,COUNT($L$5:P$5)=$K51+1+$H51-$L$5),$I51*$J51*(MONTH($G51)-1)/12,""))),"")</f>
        <v/>
      </c>
      <c r="Q51" s="63" t="str">
        <f>IFERROR(IF($H51=Q$5,$I51*$J51*(12-MONTH($G51)+1)/12,IF(AND(Q$5&gt;$H51,COUNT($L$5:Q$5)&lt;$K51+1+$H51-$L$5),$I51*$J51,IF(AND(MONTH($G51)&gt;1,COUNT($L$5:Q$5)=$K51+1+$H51-$L$5),$I51*$J51*(MONTH($G51)-1)/12,""))),"")</f>
        <v/>
      </c>
      <c r="R51" s="63" t="str">
        <f>IFERROR(IF($H51=R$5,$I51*$J51*(12-MONTH($G51)+1)/12,IF(AND(R$5&gt;$H51,COUNT($L$5:R$5)&lt;$K51+1+$H51-$L$5),$I51*$J51,IF(AND(MONTH($G51)&gt;1,COUNT($L$5:R$5)=$K51+1+$H51-$L$5),$I51*$J51*(MONTH($G51)-1)/12,""))),"")</f>
        <v/>
      </c>
      <c r="S51" s="63" t="str">
        <f>IFERROR(IF($H51=S$5,$I51*$J51*(12-MONTH($G51)+1)/12,IF(AND(S$5&gt;$H51,COUNT($L$5:S$5)&lt;$K51+1+$H51-$L$5),$I51*$J51,IF(AND(MONTH($G51)&gt;1,COUNT($L$5:S$5)=$K51+1+$H51-$L$5),$I51*$J51*(MONTH($G51)-1)/12,""))),"")</f>
        <v/>
      </c>
      <c r="T51" s="63" t="str">
        <f>IFERROR(IF($H51=T$5,$I51*$J51*(12-MONTH($G51)+1)/12,IF(AND(T$5&gt;$H51,COUNT($L$5:T$5)&lt;$K51+1+$H51-$L$5),$I51*$J51,IF(AND(MONTH($G51)&gt;1,COUNT($L$5:T$5)=$K51+1+$H51-$L$5),$I51*$J51*(MONTH($G51)-1)/12,""))),"")</f>
        <v/>
      </c>
      <c r="U51" s="63" t="str">
        <f>IFERROR(IF($H51=U$5,$I51*$J51*(12-MONTH($G51)+1)/12,IF(AND(U$5&gt;$H51,COUNT($L$5:U$5)&lt;$K51+1+$H51-$L$5),$I51*$J51,IF(AND(MONTH($G51)&gt;1,COUNT($L$5:U$5)=$K51+1+$H51-$L$5),$I51*$J51*(MONTH($G51)-1)/12,""))),"")</f>
        <v/>
      </c>
      <c r="V51" s="63" t="str">
        <f>IFERROR(IF($H51=V$5,$I51*$J51*(12-MONTH($G51)+1)/12,IF(AND(V$5&gt;$H51,COUNT($L$5:V$5)&lt;$K51+1+$H51-$L$5),$I51*$J51,IF(AND(MONTH($G51)&gt;1,COUNT($L$5:V$5)=$K51+1+$H51-$L$5),$I51*$J51*(MONTH($G51)-1)/12,""))),"")</f>
        <v/>
      </c>
      <c r="W51" s="63" t="str">
        <f>IFERROR(IF($H51=W$5,$I51*$J51*(12-MONTH($G51)+1)/12,IF(AND(W$5&gt;$H51,COUNT($L$5:W$5)&lt;$K51+1+$H51-$L$5),$I51*$J51,IF(AND(MONTH($G51)&gt;1,COUNT($L$5:W$5)=$K51+1+$H51-$L$5),$I51*$J51*(MONTH($G51)-1)/12,""))),"")</f>
        <v/>
      </c>
      <c r="X51" s="63" t="str">
        <f>IFERROR(IF($H51=X$5,$I51*$J51*(12-MONTH($G51)+1)/12,IF(AND(X$5&gt;$H51,COUNT($L$5:X$5)&lt;$K51+1+$H51-$L$5),$I51*$J51,IF(AND(MONTH($G51)&gt;1,COUNT($L$5:X$5)=$K51+1+$H51-$L$5),$I51*$J51*(MONTH($G51)-1)/12,""))),"")</f>
        <v/>
      </c>
      <c r="Y51" s="63" t="str">
        <f>IFERROR(IF($H51=Y$5,$I51*$J51*(12-MONTH($G51)+1)/12,IF(AND(Y$5&gt;$H51,COUNT($L$5:Y$5)&lt;$K51+1+$H51-$L$5),$I51*$J51,IF(AND(MONTH($G51)&gt;1,COUNT($L$5:Y$5)=$K51+1+$H51-$L$5),$I51*$J51*(MONTH($G51)-1)/12,""))),"")</f>
        <v/>
      </c>
      <c r="Z51" s="63" t="str">
        <f>IFERROR(IF($H51=Z$5,$I51*$J51*(12-MONTH($G51)+1)/12,IF(AND(Z$5&gt;$H51,COUNT($L$5:Z$5)&lt;$K51+1+$H51-$L$5),$I51*$J51,IF(AND(MONTH($G51)&gt;1,COUNT($L$5:Z$5)=$K51+1+$H51-$L$5),$I51*$J51*(MONTH($G51)-1)/12,""))),"")</f>
        <v/>
      </c>
      <c r="AA51" s="63" t="str">
        <f>IFERROR(IF($H51=AA$5,$I51*$J51*(12-MONTH($G51)+1)/12,IF(AND(AA$5&gt;$H51,COUNT($L$5:AA$5)&lt;$K51+1+$H51-$L$5),$I51*$J51,IF(AND(MONTH($G51)&gt;1,COUNT($L$5:AA$5)=$K51+1+$H51-$L$5),$I51*$J51*(MONTH($G51)-1)/12,""))),"")</f>
        <v/>
      </c>
      <c r="AB51" s="63" t="str">
        <f>IFERROR(IF($H51=AB$5,$I51*$J51*(12-MONTH($G51)+1)/12,IF(AND(AB$5&gt;$H51,COUNT($L$5:AB$5)&lt;$K51+1+$H51-$L$5),$I51*$J51,IF(AND(MONTH($G51)&gt;1,COUNT($L$5:AB$5)=$K51+1+$H51-$L$5),$I51*$J51*(MONTH($G51)-1)/12,""))),"")</f>
        <v/>
      </c>
      <c r="AC51" s="63">
        <f>SUM(L51:Y51)</f>
        <v>0</v>
      </c>
      <c r="AD51" s="2" t="str">
        <f>IFERROR(IF($H51=AD$5,$I51*$J51*(12-MONTH($G51)+1)/12,IF(AND(AD$5&gt;$H51,COUNT($L$5:AD$5)&lt;$K51+1),$I51*$J51,IF(AND(MONTH($G51)&gt;1,COUNT($L$5:AD$5)=$K51+1),$I51*$J51*(MONTH($G51)-1)/12,""))),"")</f>
        <v/>
      </c>
      <c r="AE51" s="2" t="str">
        <f>IFERROR(IF($H51=AE$5,$I51*$J51*(12-MONTH($G51)+1)/12,IF(AND(AE$5&gt;$H51,COUNT($L$5:AE$5)&lt;$K51+1),$I51*$J51,IF(AND(MONTH($G51)&gt;1,COUNT($L$5:AE$5)=$K51+1),$I51*$J51*(MONTH($G51)-1)/12,""))),"")</f>
        <v/>
      </c>
      <c r="AF51" s="2" t="str">
        <f>IFERROR(IF($H51=AF$5,$I51*$J51*(12-MONTH($G51)+1)/12,IF(AND(AF$5&gt;$H51,COUNT($L$5:AF$5)&lt;$K51+1),$I51*$J51,IF(AND(MONTH($G51)&gt;1,COUNT($L$5:AF$5)=$K51+1),$I51*$J51*(MONTH($G51)-1)/12,""))),"")</f>
        <v/>
      </c>
    </row>
    <row r="52" spans="1:32" x14ac:dyDescent="0.25">
      <c r="A52">
        <f>A51+1</f>
        <v>47</v>
      </c>
      <c r="B52" t="str">
        <f>IF(C52="","",A52)</f>
        <v/>
      </c>
      <c r="C52" s="4"/>
      <c r="D52" s="5"/>
      <c r="E52" s="4"/>
      <c r="F52" s="6"/>
      <c r="G52" s="6" t="str">
        <f>IF(C52="","",IF(F52&lt;$C$1,$C$1,EOMONTH(F52,-1)+1))</f>
        <v/>
      </c>
      <c r="H52" s="15" t="str">
        <f>IFERROR(YEAR(G52),"")</f>
        <v/>
      </c>
      <c r="I52" s="7"/>
      <c r="J52" s="8" t="str">
        <f>IFERROR(1/K52,"")</f>
        <v/>
      </c>
      <c r="K52" s="18" t="s">
        <v>22</v>
      </c>
      <c r="L52" s="63" t="str">
        <f>IFERROR(IF($H52=L$5,$I52*$J52*(12-MONTH($G52)+1)/12,IF(AND(L$5&gt;$H52,COUNT($L$5:L$5)&lt;$K52+1+$H52-$L$5),$I52*$J52,IF(AND(MONTH($G52)&gt;1,COUNT($L$5:L$5)=$K52+1+$H52-$L$5),$I52*$J52*(MONTH($G52)-1)/12,""))),"")</f>
        <v/>
      </c>
      <c r="M52" s="63" t="str">
        <f>IFERROR(IF($H52=M$5,$I52*$J52*(12-MONTH($G52)+1)/12,IF(AND(M$5&gt;$H52,COUNT($L$5:M$5)&lt;$K52+1+$H52-$L$5),$I52*$J52,IF(AND(MONTH($G52)&gt;1,COUNT($L$5:M$5)=$K52+1+$H52-$L$5),$I52*$J52*(MONTH($G52)-1)/12,""))),"")</f>
        <v/>
      </c>
      <c r="N52" s="63" t="str">
        <f>IFERROR(IF($H52=N$5,$I52*$J52*(12-MONTH($G52)+1)/12,IF(AND(N$5&gt;$H52,COUNT($L$5:N$5)&lt;$K52+1+$H52-$L$5),$I52*$J52,IF(AND(MONTH($G52)&gt;1,COUNT($L$5:N$5)=$K52+1+$H52-$L$5),$I52*$J52*(MONTH($G52)-1)/12,""))),"")</f>
        <v/>
      </c>
      <c r="O52" s="63" t="str">
        <f>IFERROR(IF($H52=O$5,$I52*$J52*(12-MONTH($G52)+1)/12,IF(AND(O$5&gt;$H52,COUNT($L$5:O$5)&lt;$K52+1+$H52-$L$5),$I52*$J52,IF(AND(MONTH($G52)&gt;1,COUNT($L$5:O$5)=$K52+1+$H52-$L$5),$I52*$J52*(MONTH($G52)-1)/12,""))),"")</f>
        <v/>
      </c>
      <c r="P52" s="63" t="str">
        <f>IFERROR(IF($H52=P$5,$I52*$J52*(12-MONTH($G52)+1)/12,IF(AND(P$5&gt;$H52,COUNT($L$5:P$5)&lt;$K52+1+$H52-$L$5),$I52*$J52,IF(AND(MONTH($G52)&gt;1,COUNT($L$5:P$5)=$K52+1+$H52-$L$5),$I52*$J52*(MONTH($G52)-1)/12,""))),"")</f>
        <v/>
      </c>
      <c r="Q52" s="63" t="str">
        <f>IFERROR(IF($H52=Q$5,$I52*$J52*(12-MONTH($G52)+1)/12,IF(AND(Q$5&gt;$H52,COUNT($L$5:Q$5)&lt;$K52+1+$H52-$L$5),$I52*$J52,IF(AND(MONTH($G52)&gt;1,COUNT($L$5:Q$5)=$K52+1+$H52-$L$5),$I52*$J52*(MONTH($G52)-1)/12,""))),"")</f>
        <v/>
      </c>
      <c r="R52" s="63" t="str">
        <f>IFERROR(IF($H52=R$5,$I52*$J52*(12-MONTH($G52)+1)/12,IF(AND(R$5&gt;$H52,COUNT($L$5:R$5)&lt;$K52+1+$H52-$L$5),$I52*$J52,IF(AND(MONTH($G52)&gt;1,COUNT($L$5:R$5)=$K52+1+$H52-$L$5),$I52*$J52*(MONTH($G52)-1)/12,""))),"")</f>
        <v/>
      </c>
      <c r="S52" s="63" t="str">
        <f>IFERROR(IF($H52=S$5,$I52*$J52*(12-MONTH($G52)+1)/12,IF(AND(S$5&gt;$H52,COUNT($L$5:S$5)&lt;$K52+1+$H52-$L$5),$I52*$J52,IF(AND(MONTH($G52)&gt;1,COUNT($L$5:S$5)=$K52+1+$H52-$L$5),$I52*$J52*(MONTH($G52)-1)/12,""))),"")</f>
        <v/>
      </c>
      <c r="T52" s="63" t="str">
        <f>IFERROR(IF($H52=T$5,$I52*$J52*(12-MONTH($G52)+1)/12,IF(AND(T$5&gt;$H52,COUNT($L$5:T$5)&lt;$K52+1+$H52-$L$5),$I52*$J52,IF(AND(MONTH($G52)&gt;1,COUNT($L$5:T$5)=$K52+1+$H52-$L$5),$I52*$J52*(MONTH($G52)-1)/12,""))),"")</f>
        <v/>
      </c>
      <c r="U52" s="63" t="str">
        <f>IFERROR(IF($H52=U$5,$I52*$J52*(12-MONTH($G52)+1)/12,IF(AND(U$5&gt;$H52,COUNT($L$5:U$5)&lt;$K52+1+$H52-$L$5),$I52*$J52,IF(AND(MONTH($G52)&gt;1,COUNT($L$5:U$5)=$K52+1+$H52-$L$5),$I52*$J52*(MONTH($G52)-1)/12,""))),"")</f>
        <v/>
      </c>
      <c r="V52" s="63" t="str">
        <f>IFERROR(IF($H52=V$5,$I52*$J52*(12-MONTH($G52)+1)/12,IF(AND(V$5&gt;$H52,COUNT($L$5:V$5)&lt;$K52+1+$H52-$L$5),$I52*$J52,IF(AND(MONTH($G52)&gt;1,COUNT($L$5:V$5)=$K52+1+$H52-$L$5),$I52*$J52*(MONTH($G52)-1)/12,""))),"")</f>
        <v/>
      </c>
      <c r="W52" s="63" t="str">
        <f>IFERROR(IF($H52=W$5,$I52*$J52*(12-MONTH($G52)+1)/12,IF(AND(W$5&gt;$H52,COUNT($L$5:W$5)&lt;$K52+1+$H52-$L$5),$I52*$J52,IF(AND(MONTH($G52)&gt;1,COUNT($L$5:W$5)=$K52+1+$H52-$L$5),$I52*$J52*(MONTH($G52)-1)/12,""))),"")</f>
        <v/>
      </c>
      <c r="X52" s="63" t="str">
        <f>IFERROR(IF($H52=X$5,$I52*$J52*(12-MONTH($G52)+1)/12,IF(AND(X$5&gt;$H52,COUNT($L$5:X$5)&lt;$K52+1+$H52-$L$5),$I52*$J52,IF(AND(MONTH($G52)&gt;1,COUNT($L$5:X$5)=$K52+1+$H52-$L$5),$I52*$J52*(MONTH($G52)-1)/12,""))),"")</f>
        <v/>
      </c>
      <c r="Y52" s="63" t="str">
        <f>IFERROR(IF($H52=Y$5,$I52*$J52*(12-MONTH($G52)+1)/12,IF(AND(Y$5&gt;$H52,COUNT($L$5:Y$5)&lt;$K52+1+$H52-$L$5),$I52*$J52,IF(AND(MONTH($G52)&gt;1,COUNT($L$5:Y$5)=$K52+1+$H52-$L$5),$I52*$J52*(MONTH($G52)-1)/12,""))),"")</f>
        <v/>
      </c>
      <c r="Z52" s="63" t="str">
        <f>IFERROR(IF($H52=Z$5,$I52*$J52*(12-MONTH($G52)+1)/12,IF(AND(Z$5&gt;$H52,COUNT($L$5:Z$5)&lt;$K52+1+$H52-$L$5),$I52*$J52,IF(AND(MONTH($G52)&gt;1,COUNT($L$5:Z$5)=$K52+1+$H52-$L$5),$I52*$J52*(MONTH($G52)-1)/12,""))),"")</f>
        <v/>
      </c>
      <c r="AA52" s="63" t="str">
        <f>IFERROR(IF($H52=AA$5,$I52*$J52*(12-MONTH($G52)+1)/12,IF(AND(AA$5&gt;$H52,COUNT($L$5:AA$5)&lt;$K52+1+$H52-$L$5),$I52*$J52,IF(AND(MONTH($G52)&gt;1,COUNT($L$5:AA$5)=$K52+1+$H52-$L$5),$I52*$J52*(MONTH($G52)-1)/12,""))),"")</f>
        <v/>
      </c>
      <c r="AB52" s="63" t="str">
        <f>IFERROR(IF($H52=AB$5,$I52*$J52*(12-MONTH($G52)+1)/12,IF(AND(AB$5&gt;$H52,COUNT($L$5:AB$5)&lt;$K52+1+$H52-$L$5),$I52*$J52,IF(AND(MONTH($G52)&gt;1,COUNT($L$5:AB$5)=$K52+1+$H52-$L$5),$I52*$J52*(MONTH($G52)-1)/12,""))),"")</f>
        <v/>
      </c>
      <c r="AC52" s="63">
        <f>SUM(L52:Y52)</f>
        <v>0</v>
      </c>
      <c r="AD52" s="2" t="str">
        <f>IFERROR(IF($H52=AD$5,$I52*$J52*(12-MONTH($G52)+1)/12,IF(AND(AD$5&gt;$H52,COUNT($L$5:AD$5)&lt;$K52+1),$I52*$J52,IF(AND(MONTH($G52)&gt;1,COUNT($L$5:AD$5)=$K52+1),$I52*$J52*(MONTH($G52)-1)/12,""))),"")</f>
        <v/>
      </c>
      <c r="AE52" s="2" t="str">
        <f>IFERROR(IF($H52=AE$5,$I52*$J52*(12-MONTH($G52)+1)/12,IF(AND(AE$5&gt;$H52,COUNT($L$5:AE$5)&lt;$K52+1),$I52*$J52,IF(AND(MONTH($G52)&gt;1,COUNT($L$5:AE$5)=$K52+1),$I52*$J52*(MONTH($G52)-1)/12,""))),"")</f>
        <v/>
      </c>
      <c r="AF52" s="2" t="str">
        <f>IFERROR(IF($H52=AF$5,$I52*$J52*(12-MONTH($G52)+1)/12,IF(AND(AF$5&gt;$H52,COUNT($L$5:AF$5)&lt;$K52+1),$I52*$J52,IF(AND(MONTH($G52)&gt;1,COUNT($L$5:AF$5)=$K52+1),$I52*$J52*(MONTH($G52)-1)/12,""))),"")</f>
        <v/>
      </c>
    </row>
    <row r="53" spans="1:32" x14ac:dyDescent="0.25">
      <c r="A53">
        <f>A52+1</f>
        <v>48</v>
      </c>
      <c r="B53" t="str">
        <f>IF(C53="","",A53)</f>
        <v/>
      </c>
      <c r="C53" s="4"/>
      <c r="D53" s="5"/>
      <c r="E53" s="4"/>
      <c r="F53" s="6"/>
      <c r="G53" s="6" t="str">
        <f>IF(C53="","",IF(F53&lt;$C$1,$C$1,EOMONTH(F53,-1)+1))</f>
        <v/>
      </c>
      <c r="H53" s="15" t="str">
        <f>IFERROR(YEAR(G53),"")</f>
        <v/>
      </c>
      <c r="I53" s="7"/>
      <c r="J53" s="8" t="str">
        <f>IFERROR(1/K53,"")</f>
        <v/>
      </c>
      <c r="K53" s="18" t="s">
        <v>22</v>
      </c>
      <c r="L53" s="63" t="str">
        <f>IFERROR(IF($H53=L$5,$I53*$J53*(12-MONTH($G53)+1)/12,IF(AND(L$5&gt;$H53,COUNT($L$5:L$5)&lt;$K53+1+$H53-$L$5),$I53*$J53,IF(AND(MONTH($G53)&gt;1,COUNT($L$5:L$5)=$K53+1+$H53-$L$5),$I53*$J53*(MONTH($G53)-1)/12,""))),"")</f>
        <v/>
      </c>
      <c r="M53" s="63" t="str">
        <f>IFERROR(IF($H53=M$5,$I53*$J53*(12-MONTH($G53)+1)/12,IF(AND(M$5&gt;$H53,COUNT($L$5:M$5)&lt;$K53+1+$H53-$L$5),$I53*$J53,IF(AND(MONTH($G53)&gt;1,COUNT($L$5:M$5)=$K53+1+$H53-$L$5),$I53*$J53*(MONTH($G53)-1)/12,""))),"")</f>
        <v/>
      </c>
      <c r="N53" s="63" t="str">
        <f>IFERROR(IF($H53=N$5,$I53*$J53*(12-MONTH($G53)+1)/12,IF(AND(N$5&gt;$H53,COUNT($L$5:N$5)&lt;$K53+1+$H53-$L$5),$I53*$J53,IF(AND(MONTH($G53)&gt;1,COUNT($L$5:N$5)=$K53+1+$H53-$L$5),$I53*$J53*(MONTH($G53)-1)/12,""))),"")</f>
        <v/>
      </c>
      <c r="O53" s="63" t="str">
        <f>IFERROR(IF($H53=O$5,$I53*$J53*(12-MONTH($G53)+1)/12,IF(AND(O$5&gt;$H53,COUNT($L$5:O$5)&lt;$K53+1+$H53-$L$5),$I53*$J53,IF(AND(MONTH($G53)&gt;1,COUNT($L$5:O$5)=$K53+1+$H53-$L$5),$I53*$J53*(MONTH($G53)-1)/12,""))),"")</f>
        <v/>
      </c>
      <c r="P53" s="63" t="str">
        <f>IFERROR(IF($H53=P$5,$I53*$J53*(12-MONTH($G53)+1)/12,IF(AND(P$5&gt;$H53,COUNT($L$5:P$5)&lt;$K53+1+$H53-$L$5),$I53*$J53,IF(AND(MONTH($G53)&gt;1,COUNT($L$5:P$5)=$K53+1+$H53-$L$5),$I53*$J53*(MONTH($G53)-1)/12,""))),"")</f>
        <v/>
      </c>
      <c r="Q53" s="63" t="str">
        <f>IFERROR(IF($H53=Q$5,$I53*$J53*(12-MONTH($G53)+1)/12,IF(AND(Q$5&gt;$H53,COUNT($L$5:Q$5)&lt;$K53+1+$H53-$L$5),$I53*$J53,IF(AND(MONTH($G53)&gt;1,COUNT($L$5:Q$5)=$K53+1+$H53-$L$5),$I53*$J53*(MONTH($G53)-1)/12,""))),"")</f>
        <v/>
      </c>
      <c r="R53" s="63" t="str">
        <f>IFERROR(IF($H53=R$5,$I53*$J53*(12-MONTH($G53)+1)/12,IF(AND(R$5&gt;$H53,COUNT($L$5:R$5)&lt;$K53+1+$H53-$L$5),$I53*$J53,IF(AND(MONTH($G53)&gt;1,COUNT($L$5:R$5)=$K53+1+$H53-$L$5),$I53*$J53*(MONTH($G53)-1)/12,""))),"")</f>
        <v/>
      </c>
      <c r="S53" s="63" t="str">
        <f>IFERROR(IF($H53=S$5,$I53*$J53*(12-MONTH($G53)+1)/12,IF(AND(S$5&gt;$H53,COUNT($L$5:S$5)&lt;$K53+1+$H53-$L$5),$I53*$J53,IF(AND(MONTH($G53)&gt;1,COUNT($L$5:S$5)=$K53+1+$H53-$L$5),$I53*$J53*(MONTH($G53)-1)/12,""))),"")</f>
        <v/>
      </c>
      <c r="T53" s="63" t="str">
        <f>IFERROR(IF($H53=T$5,$I53*$J53*(12-MONTH($G53)+1)/12,IF(AND(T$5&gt;$H53,COUNT($L$5:T$5)&lt;$K53+1+$H53-$L$5),$I53*$J53,IF(AND(MONTH($G53)&gt;1,COUNT($L$5:T$5)=$K53+1+$H53-$L$5),$I53*$J53*(MONTH($G53)-1)/12,""))),"")</f>
        <v/>
      </c>
      <c r="U53" s="63" t="str">
        <f>IFERROR(IF($H53=U$5,$I53*$J53*(12-MONTH($G53)+1)/12,IF(AND(U$5&gt;$H53,COUNT($L$5:U$5)&lt;$K53+1+$H53-$L$5),$I53*$J53,IF(AND(MONTH($G53)&gt;1,COUNT($L$5:U$5)=$K53+1+$H53-$L$5),$I53*$J53*(MONTH($G53)-1)/12,""))),"")</f>
        <v/>
      </c>
      <c r="V53" s="63" t="str">
        <f>IFERROR(IF($H53=V$5,$I53*$J53*(12-MONTH($G53)+1)/12,IF(AND(V$5&gt;$H53,COUNT($L$5:V$5)&lt;$K53+1+$H53-$L$5),$I53*$J53,IF(AND(MONTH($G53)&gt;1,COUNT($L$5:V$5)=$K53+1+$H53-$L$5),$I53*$J53*(MONTH($G53)-1)/12,""))),"")</f>
        <v/>
      </c>
      <c r="W53" s="63" t="str">
        <f>IFERROR(IF($H53=W$5,$I53*$J53*(12-MONTH($G53)+1)/12,IF(AND(W$5&gt;$H53,COUNT($L$5:W$5)&lt;$K53+1+$H53-$L$5),$I53*$J53,IF(AND(MONTH($G53)&gt;1,COUNT($L$5:W$5)=$K53+1+$H53-$L$5),$I53*$J53*(MONTH($G53)-1)/12,""))),"")</f>
        <v/>
      </c>
      <c r="X53" s="63" t="str">
        <f>IFERROR(IF($H53=X$5,$I53*$J53*(12-MONTH($G53)+1)/12,IF(AND(X$5&gt;$H53,COUNT($L$5:X$5)&lt;$K53+1+$H53-$L$5),$I53*$J53,IF(AND(MONTH($G53)&gt;1,COUNT($L$5:X$5)=$K53+1+$H53-$L$5),$I53*$J53*(MONTH($G53)-1)/12,""))),"")</f>
        <v/>
      </c>
      <c r="Y53" s="63" t="str">
        <f>IFERROR(IF($H53=Y$5,$I53*$J53*(12-MONTH($G53)+1)/12,IF(AND(Y$5&gt;$H53,COUNT($L$5:Y$5)&lt;$K53+1+$H53-$L$5),$I53*$J53,IF(AND(MONTH($G53)&gt;1,COUNT($L$5:Y$5)=$K53+1+$H53-$L$5),$I53*$J53*(MONTH($G53)-1)/12,""))),"")</f>
        <v/>
      </c>
      <c r="Z53" s="63" t="str">
        <f>IFERROR(IF($H53=Z$5,$I53*$J53*(12-MONTH($G53)+1)/12,IF(AND(Z$5&gt;$H53,COUNT($L$5:Z$5)&lt;$K53+1+$H53-$L$5),$I53*$J53,IF(AND(MONTH($G53)&gt;1,COUNT($L$5:Z$5)=$K53+1+$H53-$L$5),$I53*$J53*(MONTH($G53)-1)/12,""))),"")</f>
        <v/>
      </c>
      <c r="AA53" s="63" t="str">
        <f>IFERROR(IF($H53=AA$5,$I53*$J53*(12-MONTH($G53)+1)/12,IF(AND(AA$5&gt;$H53,COUNT($L$5:AA$5)&lt;$K53+1+$H53-$L$5),$I53*$J53,IF(AND(MONTH($G53)&gt;1,COUNT($L$5:AA$5)=$K53+1+$H53-$L$5),$I53*$J53*(MONTH($G53)-1)/12,""))),"")</f>
        <v/>
      </c>
      <c r="AB53" s="63" t="str">
        <f>IFERROR(IF($H53=AB$5,$I53*$J53*(12-MONTH($G53)+1)/12,IF(AND(AB$5&gt;$H53,COUNT($L$5:AB$5)&lt;$K53+1+$H53-$L$5),$I53*$J53,IF(AND(MONTH($G53)&gt;1,COUNT($L$5:AB$5)=$K53+1+$H53-$L$5),$I53*$J53*(MONTH($G53)-1)/12,""))),"")</f>
        <v/>
      </c>
      <c r="AC53" s="63">
        <f>SUM(L53:Y53)</f>
        <v>0</v>
      </c>
      <c r="AD53" s="2" t="str">
        <f>IFERROR(IF($H53=AD$5,$I53*$J53*(12-MONTH($G53)+1)/12,IF(AND(AD$5&gt;$H53,COUNT($L$5:AD$5)&lt;$K53+1),$I53*$J53,IF(AND(MONTH($G53)&gt;1,COUNT($L$5:AD$5)=$K53+1),$I53*$J53*(MONTH($G53)-1)/12,""))),"")</f>
        <v/>
      </c>
      <c r="AE53" s="2" t="str">
        <f>IFERROR(IF($H53=AE$5,$I53*$J53*(12-MONTH($G53)+1)/12,IF(AND(AE$5&gt;$H53,COUNT($L$5:AE$5)&lt;$K53+1),$I53*$J53,IF(AND(MONTH($G53)&gt;1,COUNT($L$5:AE$5)=$K53+1),$I53*$J53*(MONTH($G53)-1)/12,""))),"")</f>
        <v/>
      </c>
      <c r="AF53" s="2" t="str">
        <f>IFERROR(IF($H53=AF$5,$I53*$J53*(12-MONTH($G53)+1)/12,IF(AND(AF$5&gt;$H53,COUNT($L$5:AF$5)&lt;$K53+1),$I53*$J53,IF(AND(MONTH($G53)&gt;1,COUNT($L$5:AF$5)=$K53+1),$I53*$J53*(MONTH($G53)-1)/12,""))),"")</f>
        <v/>
      </c>
    </row>
    <row r="54" spans="1:32" x14ac:dyDescent="0.25">
      <c r="A54">
        <f>A53+1</f>
        <v>49</v>
      </c>
      <c r="B54" t="str">
        <f>IF(C54="","",A54)</f>
        <v/>
      </c>
      <c r="C54" s="4"/>
      <c r="D54" s="5"/>
      <c r="E54" s="4"/>
      <c r="F54" s="6"/>
      <c r="G54" s="6" t="str">
        <f>IF(C54="","",IF(F54&lt;$C$1,$C$1,EOMONTH(F54,-1)+1))</f>
        <v/>
      </c>
      <c r="H54" s="15" t="str">
        <f>IFERROR(YEAR(G54),"")</f>
        <v/>
      </c>
      <c r="I54" s="7"/>
      <c r="J54" s="8" t="str">
        <f>IFERROR(1/K54,"")</f>
        <v/>
      </c>
      <c r="K54" s="18" t="s">
        <v>22</v>
      </c>
      <c r="L54" s="63" t="str">
        <f>IFERROR(IF($H54=L$5,$I54*$J54*(12-MONTH($G54)+1)/12,IF(AND(L$5&gt;$H54,COUNT($L$5:L$5)&lt;$K54+1+$H54-$L$5),$I54*$J54,IF(AND(MONTH($G54)&gt;1,COUNT($L$5:L$5)=$K54+1+$H54-$L$5),$I54*$J54*(MONTH($G54)-1)/12,""))),"")</f>
        <v/>
      </c>
      <c r="M54" s="63" t="str">
        <f>IFERROR(IF($H54=M$5,$I54*$J54*(12-MONTH($G54)+1)/12,IF(AND(M$5&gt;$H54,COUNT($L$5:M$5)&lt;$K54+1+$H54-$L$5),$I54*$J54,IF(AND(MONTH($G54)&gt;1,COUNT($L$5:M$5)=$K54+1+$H54-$L$5),$I54*$J54*(MONTH($G54)-1)/12,""))),"")</f>
        <v/>
      </c>
      <c r="N54" s="63" t="str">
        <f>IFERROR(IF($H54=N$5,$I54*$J54*(12-MONTH($G54)+1)/12,IF(AND(N$5&gt;$H54,COUNT($L$5:N$5)&lt;$K54+1+$H54-$L$5),$I54*$J54,IF(AND(MONTH($G54)&gt;1,COUNT($L$5:N$5)=$K54+1+$H54-$L$5),$I54*$J54*(MONTH($G54)-1)/12,""))),"")</f>
        <v/>
      </c>
      <c r="O54" s="63" t="str">
        <f>IFERROR(IF($H54=O$5,$I54*$J54*(12-MONTH($G54)+1)/12,IF(AND(O$5&gt;$H54,COUNT($L$5:O$5)&lt;$K54+1+$H54-$L$5),$I54*$J54,IF(AND(MONTH($G54)&gt;1,COUNT($L$5:O$5)=$K54+1+$H54-$L$5),$I54*$J54*(MONTH($G54)-1)/12,""))),"")</f>
        <v/>
      </c>
      <c r="P54" s="63" t="str">
        <f>IFERROR(IF($H54=P$5,$I54*$J54*(12-MONTH($G54)+1)/12,IF(AND(P$5&gt;$H54,COUNT($L$5:P$5)&lt;$K54+1+$H54-$L$5),$I54*$J54,IF(AND(MONTH($G54)&gt;1,COUNT($L$5:P$5)=$K54+1+$H54-$L$5),$I54*$J54*(MONTH($G54)-1)/12,""))),"")</f>
        <v/>
      </c>
      <c r="Q54" s="63" t="str">
        <f>IFERROR(IF($H54=Q$5,$I54*$J54*(12-MONTH($G54)+1)/12,IF(AND(Q$5&gt;$H54,COUNT($L$5:Q$5)&lt;$K54+1+$H54-$L$5),$I54*$J54,IF(AND(MONTH($G54)&gt;1,COUNT($L$5:Q$5)=$K54+1+$H54-$L$5),$I54*$J54*(MONTH($G54)-1)/12,""))),"")</f>
        <v/>
      </c>
      <c r="R54" s="63" t="str">
        <f>IFERROR(IF($H54=R$5,$I54*$J54*(12-MONTH($G54)+1)/12,IF(AND(R$5&gt;$H54,COUNT($L$5:R$5)&lt;$K54+1+$H54-$L$5),$I54*$J54,IF(AND(MONTH($G54)&gt;1,COUNT($L$5:R$5)=$K54+1+$H54-$L$5),$I54*$J54*(MONTH($G54)-1)/12,""))),"")</f>
        <v/>
      </c>
      <c r="S54" s="63" t="str">
        <f>IFERROR(IF($H54=S$5,$I54*$J54*(12-MONTH($G54)+1)/12,IF(AND(S$5&gt;$H54,COUNT($L$5:S$5)&lt;$K54+1+$H54-$L$5),$I54*$J54,IF(AND(MONTH($G54)&gt;1,COUNT($L$5:S$5)=$K54+1+$H54-$L$5),$I54*$J54*(MONTH($G54)-1)/12,""))),"")</f>
        <v/>
      </c>
      <c r="T54" s="63" t="str">
        <f>IFERROR(IF($H54=T$5,$I54*$J54*(12-MONTH($G54)+1)/12,IF(AND(T$5&gt;$H54,COUNT($L$5:T$5)&lt;$K54+1+$H54-$L$5),$I54*$J54,IF(AND(MONTH($G54)&gt;1,COUNT($L$5:T$5)=$K54+1+$H54-$L$5),$I54*$J54*(MONTH($G54)-1)/12,""))),"")</f>
        <v/>
      </c>
      <c r="U54" s="63" t="str">
        <f>IFERROR(IF($H54=U$5,$I54*$J54*(12-MONTH($G54)+1)/12,IF(AND(U$5&gt;$H54,COUNT($L$5:U$5)&lt;$K54+1+$H54-$L$5),$I54*$J54,IF(AND(MONTH($G54)&gt;1,COUNT($L$5:U$5)=$K54+1+$H54-$L$5),$I54*$J54*(MONTH($G54)-1)/12,""))),"")</f>
        <v/>
      </c>
      <c r="V54" s="63" t="str">
        <f>IFERROR(IF($H54=V$5,$I54*$J54*(12-MONTH($G54)+1)/12,IF(AND(V$5&gt;$H54,COUNT($L$5:V$5)&lt;$K54+1+$H54-$L$5),$I54*$J54,IF(AND(MONTH($G54)&gt;1,COUNT($L$5:V$5)=$K54+1+$H54-$L$5),$I54*$J54*(MONTH($G54)-1)/12,""))),"")</f>
        <v/>
      </c>
      <c r="W54" s="63" t="str">
        <f>IFERROR(IF($H54=W$5,$I54*$J54*(12-MONTH($G54)+1)/12,IF(AND(W$5&gt;$H54,COUNT($L$5:W$5)&lt;$K54+1+$H54-$L$5),$I54*$J54,IF(AND(MONTH($G54)&gt;1,COUNT($L$5:W$5)=$K54+1+$H54-$L$5),$I54*$J54*(MONTH($G54)-1)/12,""))),"")</f>
        <v/>
      </c>
      <c r="X54" s="63" t="str">
        <f>IFERROR(IF($H54=X$5,$I54*$J54*(12-MONTH($G54)+1)/12,IF(AND(X$5&gt;$H54,COUNT($L$5:X$5)&lt;$K54+1+$H54-$L$5),$I54*$J54,IF(AND(MONTH($G54)&gt;1,COUNT($L$5:X$5)=$K54+1+$H54-$L$5),$I54*$J54*(MONTH($G54)-1)/12,""))),"")</f>
        <v/>
      </c>
      <c r="Y54" s="63" t="str">
        <f>IFERROR(IF($H54=Y$5,$I54*$J54*(12-MONTH($G54)+1)/12,IF(AND(Y$5&gt;$H54,COUNT($L$5:Y$5)&lt;$K54+1+$H54-$L$5),$I54*$J54,IF(AND(MONTH($G54)&gt;1,COUNT($L$5:Y$5)=$K54+1+$H54-$L$5),$I54*$J54*(MONTH($G54)-1)/12,""))),"")</f>
        <v/>
      </c>
      <c r="Z54" s="63" t="str">
        <f>IFERROR(IF($H54=Z$5,$I54*$J54*(12-MONTH($G54)+1)/12,IF(AND(Z$5&gt;$H54,COUNT($L$5:Z$5)&lt;$K54+1+$H54-$L$5),$I54*$J54,IF(AND(MONTH($G54)&gt;1,COUNT($L$5:Z$5)=$K54+1+$H54-$L$5),$I54*$J54*(MONTH($G54)-1)/12,""))),"")</f>
        <v/>
      </c>
      <c r="AA54" s="63" t="str">
        <f>IFERROR(IF($H54=AA$5,$I54*$J54*(12-MONTH($G54)+1)/12,IF(AND(AA$5&gt;$H54,COUNT($L$5:AA$5)&lt;$K54+1+$H54-$L$5),$I54*$J54,IF(AND(MONTH($G54)&gt;1,COUNT($L$5:AA$5)=$K54+1+$H54-$L$5),$I54*$J54*(MONTH($G54)-1)/12,""))),"")</f>
        <v/>
      </c>
      <c r="AB54" s="63" t="str">
        <f>IFERROR(IF($H54=AB$5,$I54*$J54*(12-MONTH($G54)+1)/12,IF(AND(AB$5&gt;$H54,COUNT($L$5:AB$5)&lt;$K54+1+$H54-$L$5),$I54*$J54,IF(AND(MONTH($G54)&gt;1,COUNT($L$5:AB$5)=$K54+1+$H54-$L$5),$I54*$J54*(MONTH($G54)-1)/12,""))),"")</f>
        <v/>
      </c>
      <c r="AC54" s="63">
        <f>SUM(L54:Y54)</f>
        <v>0</v>
      </c>
      <c r="AD54" s="2" t="str">
        <f>IFERROR(IF($H54=AD$5,$I54*$J54*(12-MONTH($G54)+1)/12,IF(AND(AD$5&gt;$H54,COUNT($L$5:AD$5)&lt;$K54+1),$I54*$J54,IF(AND(MONTH($G54)&gt;1,COUNT($L$5:AD$5)=$K54+1),$I54*$J54*(MONTH($G54)-1)/12,""))),"")</f>
        <v/>
      </c>
      <c r="AE54" s="2" t="str">
        <f>IFERROR(IF($H54=AE$5,$I54*$J54*(12-MONTH($G54)+1)/12,IF(AND(AE$5&gt;$H54,COUNT($L$5:AE$5)&lt;$K54+1),$I54*$J54,IF(AND(MONTH($G54)&gt;1,COUNT($L$5:AE$5)=$K54+1),$I54*$J54*(MONTH($G54)-1)/12,""))),"")</f>
        <v/>
      </c>
      <c r="AF54" s="2" t="str">
        <f>IFERROR(IF($H54=AF$5,$I54*$J54*(12-MONTH($G54)+1)/12,IF(AND(AF$5&gt;$H54,COUNT($L$5:AF$5)&lt;$K54+1),$I54*$J54,IF(AND(MONTH($G54)&gt;1,COUNT($L$5:AF$5)=$K54+1),$I54*$J54*(MONTH($G54)-1)/12,""))),"")</f>
        <v/>
      </c>
    </row>
    <row r="55" spans="1:32" x14ac:dyDescent="0.25">
      <c r="A55">
        <f>A54+1</f>
        <v>50</v>
      </c>
      <c r="B55" t="str">
        <f>IF(C55="","",A55)</f>
        <v/>
      </c>
      <c r="C55" s="4"/>
      <c r="D55" s="5"/>
      <c r="E55" s="4"/>
      <c r="F55" s="6"/>
      <c r="G55" s="6" t="str">
        <f>IF(C55="","",IF(F55&lt;$C$1,$C$1,EOMONTH(F55,-1)+1))</f>
        <v/>
      </c>
      <c r="H55" s="15" t="str">
        <f>IFERROR(YEAR(G55),"")</f>
        <v/>
      </c>
      <c r="I55" s="7"/>
      <c r="J55" s="8" t="str">
        <f>IFERROR(1/K55,"")</f>
        <v/>
      </c>
      <c r="K55" s="18" t="s">
        <v>22</v>
      </c>
      <c r="L55" s="63" t="str">
        <f>IFERROR(IF($H55=L$5,$I55*$J55*(12-MONTH($G55)+1)/12,IF(AND(L$5&gt;$H55,COUNT($L$5:L$5)&lt;$K55+1+$H55-$L$5),$I55*$J55,IF(AND(MONTH($G55)&gt;1,COUNT($L$5:L$5)=$K55+1+$H55-$L$5),$I55*$J55*(MONTH($G55)-1)/12,""))),"")</f>
        <v/>
      </c>
      <c r="M55" s="63" t="str">
        <f>IFERROR(IF($H55=M$5,$I55*$J55*(12-MONTH($G55)+1)/12,IF(AND(M$5&gt;$H55,COUNT($L$5:M$5)&lt;$K55+1+$H55-$L$5),$I55*$J55,IF(AND(MONTH($G55)&gt;1,COUNT($L$5:M$5)=$K55+1+$H55-$L$5),$I55*$J55*(MONTH($G55)-1)/12,""))),"")</f>
        <v/>
      </c>
      <c r="N55" s="63" t="str">
        <f>IFERROR(IF($H55=N$5,$I55*$J55*(12-MONTH($G55)+1)/12,IF(AND(N$5&gt;$H55,COUNT($L$5:N$5)&lt;$K55+1+$H55-$L$5),$I55*$J55,IF(AND(MONTH($G55)&gt;1,COUNT($L$5:N$5)=$K55+1+$H55-$L$5),$I55*$J55*(MONTH($G55)-1)/12,""))),"")</f>
        <v/>
      </c>
      <c r="O55" s="63" t="str">
        <f>IFERROR(IF($H55=O$5,$I55*$J55*(12-MONTH($G55)+1)/12,IF(AND(O$5&gt;$H55,COUNT($L$5:O$5)&lt;$K55+1+$H55-$L$5),$I55*$J55,IF(AND(MONTH($G55)&gt;1,COUNT($L$5:O$5)=$K55+1+$H55-$L$5),$I55*$J55*(MONTH($G55)-1)/12,""))),"")</f>
        <v/>
      </c>
      <c r="P55" s="63" t="str">
        <f>IFERROR(IF($H55=P$5,$I55*$J55*(12-MONTH($G55)+1)/12,IF(AND(P$5&gt;$H55,COUNT($L$5:P$5)&lt;$K55+1+$H55-$L$5),$I55*$J55,IF(AND(MONTH($G55)&gt;1,COUNT($L$5:P$5)=$K55+1+$H55-$L$5),$I55*$J55*(MONTH($G55)-1)/12,""))),"")</f>
        <v/>
      </c>
      <c r="Q55" s="63" t="str">
        <f>IFERROR(IF($H55=Q$5,$I55*$J55*(12-MONTH($G55)+1)/12,IF(AND(Q$5&gt;$H55,COUNT($L$5:Q$5)&lt;$K55+1+$H55-$L$5),$I55*$J55,IF(AND(MONTH($G55)&gt;1,COUNT($L$5:Q$5)=$K55+1+$H55-$L$5),$I55*$J55*(MONTH($G55)-1)/12,""))),"")</f>
        <v/>
      </c>
      <c r="R55" s="63" t="str">
        <f>IFERROR(IF($H55=R$5,$I55*$J55*(12-MONTH($G55)+1)/12,IF(AND(R$5&gt;$H55,COUNT($L$5:R$5)&lt;$K55+1+$H55-$L$5),$I55*$J55,IF(AND(MONTH($G55)&gt;1,COUNT($L$5:R$5)=$K55+1+$H55-$L$5),$I55*$J55*(MONTH($G55)-1)/12,""))),"")</f>
        <v/>
      </c>
      <c r="S55" s="63" t="str">
        <f>IFERROR(IF($H55=S$5,$I55*$J55*(12-MONTH($G55)+1)/12,IF(AND(S$5&gt;$H55,COUNT($L$5:S$5)&lt;$K55+1+$H55-$L$5),$I55*$J55,IF(AND(MONTH($G55)&gt;1,COUNT($L$5:S$5)=$K55+1+$H55-$L$5),$I55*$J55*(MONTH($G55)-1)/12,""))),"")</f>
        <v/>
      </c>
      <c r="T55" s="63" t="str">
        <f>IFERROR(IF($H55=T$5,$I55*$J55*(12-MONTH($G55)+1)/12,IF(AND(T$5&gt;$H55,COUNT($L$5:T$5)&lt;$K55+1+$H55-$L$5),$I55*$J55,IF(AND(MONTH($G55)&gt;1,COUNT($L$5:T$5)=$K55+1+$H55-$L$5),$I55*$J55*(MONTH($G55)-1)/12,""))),"")</f>
        <v/>
      </c>
      <c r="U55" s="63" t="str">
        <f>IFERROR(IF($H55=U$5,$I55*$J55*(12-MONTH($G55)+1)/12,IF(AND(U$5&gt;$H55,COUNT($L$5:U$5)&lt;$K55+1+$H55-$L$5),$I55*$J55,IF(AND(MONTH($G55)&gt;1,COUNT($L$5:U$5)=$K55+1+$H55-$L$5),$I55*$J55*(MONTH($G55)-1)/12,""))),"")</f>
        <v/>
      </c>
      <c r="V55" s="63" t="str">
        <f>IFERROR(IF($H55=V$5,$I55*$J55*(12-MONTH($G55)+1)/12,IF(AND(V$5&gt;$H55,COUNT($L$5:V$5)&lt;$K55+1+$H55-$L$5),$I55*$J55,IF(AND(MONTH($G55)&gt;1,COUNT($L$5:V$5)=$K55+1+$H55-$L$5),$I55*$J55*(MONTH($G55)-1)/12,""))),"")</f>
        <v/>
      </c>
      <c r="W55" s="63" t="str">
        <f>IFERROR(IF($H55=W$5,$I55*$J55*(12-MONTH($G55)+1)/12,IF(AND(W$5&gt;$H55,COUNT($L$5:W$5)&lt;$K55+1+$H55-$L$5),$I55*$J55,IF(AND(MONTH($G55)&gt;1,COUNT($L$5:W$5)=$K55+1+$H55-$L$5),$I55*$J55*(MONTH($G55)-1)/12,""))),"")</f>
        <v/>
      </c>
      <c r="X55" s="63" t="str">
        <f>IFERROR(IF($H55=X$5,$I55*$J55*(12-MONTH($G55)+1)/12,IF(AND(X$5&gt;$H55,COUNT($L$5:X$5)&lt;$K55+1+$H55-$L$5),$I55*$J55,IF(AND(MONTH($G55)&gt;1,COUNT($L$5:X$5)=$K55+1+$H55-$L$5),$I55*$J55*(MONTH($G55)-1)/12,""))),"")</f>
        <v/>
      </c>
      <c r="Y55" s="63" t="str">
        <f>IFERROR(IF($H55=Y$5,$I55*$J55*(12-MONTH($G55)+1)/12,IF(AND(Y$5&gt;$H55,COUNT($L$5:Y$5)&lt;$K55+1+$H55-$L$5),$I55*$J55,IF(AND(MONTH($G55)&gt;1,COUNT($L$5:Y$5)=$K55+1+$H55-$L$5),$I55*$J55*(MONTH($G55)-1)/12,""))),"")</f>
        <v/>
      </c>
      <c r="Z55" s="63" t="str">
        <f>IFERROR(IF($H55=Z$5,$I55*$J55*(12-MONTH($G55)+1)/12,IF(AND(Z$5&gt;$H55,COUNT($L$5:Z$5)&lt;$K55+1+$H55-$L$5),$I55*$J55,IF(AND(MONTH($G55)&gt;1,COUNT($L$5:Z$5)=$K55+1+$H55-$L$5),$I55*$J55*(MONTH($G55)-1)/12,""))),"")</f>
        <v/>
      </c>
      <c r="AA55" s="63" t="str">
        <f>IFERROR(IF($H55=AA$5,$I55*$J55*(12-MONTH($G55)+1)/12,IF(AND(AA$5&gt;$H55,COUNT($L$5:AA$5)&lt;$K55+1+$H55-$L$5),$I55*$J55,IF(AND(MONTH($G55)&gt;1,COUNT($L$5:AA$5)=$K55+1+$H55-$L$5),$I55*$J55*(MONTH($G55)-1)/12,""))),"")</f>
        <v/>
      </c>
      <c r="AB55" s="63" t="str">
        <f>IFERROR(IF($H55=AB$5,$I55*$J55*(12-MONTH($G55)+1)/12,IF(AND(AB$5&gt;$H55,COUNT($L$5:AB$5)&lt;$K55+1+$H55-$L$5),$I55*$J55,IF(AND(MONTH($G55)&gt;1,COUNT($L$5:AB$5)=$K55+1+$H55-$L$5),$I55*$J55*(MONTH($G55)-1)/12,""))),"")</f>
        <v/>
      </c>
      <c r="AC55" s="63">
        <f>SUM(L55:Y55)</f>
        <v>0</v>
      </c>
      <c r="AD55" s="2" t="str">
        <f>IFERROR(IF($H55=AD$5,$I55*$J55*(12-MONTH($G55)+1)/12,IF(AND(AD$5&gt;$H55,COUNT($L$5:AD$5)&lt;$K55+1),$I55*$J55,IF(AND(MONTH($G55)&gt;1,COUNT($L$5:AD$5)=$K55+1),$I55*$J55*(MONTH($G55)-1)/12,""))),"")</f>
        <v/>
      </c>
      <c r="AE55" s="2" t="str">
        <f>IFERROR(IF($H55=AE$5,$I55*$J55*(12-MONTH($G55)+1)/12,IF(AND(AE$5&gt;$H55,COUNT($L$5:AE$5)&lt;$K55+1),$I55*$J55,IF(AND(MONTH($G55)&gt;1,COUNT($L$5:AE$5)=$K55+1),$I55*$J55*(MONTH($G55)-1)/12,""))),"")</f>
        <v/>
      </c>
      <c r="AF55" s="2" t="str">
        <f>IFERROR(IF($H55=AF$5,$I55*$J55*(12-MONTH($G55)+1)/12,IF(AND(AF$5&gt;$H55,COUNT($L$5:AF$5)&lt;$K55+1),$I55*$J55,IF(AND(MONTH($G55)&gt;1,COUNT($L$5:AF$5)=$K55+1),$I55*$J55*(MONTH($G55)-1)/12,""))),"")</f>
        <v/>
      </c>
    </row>
    <row r="56" spans="1:32" x14ac:dyDescent="0.25">
      <c r="A56">
        <f>A55+1</f>
        <v>51</v>
      </c>
      <c r="B56" t="str">
        <f>IF(C56="","",A56)</f>
        <v/>
      </c>
      <c r="C56" s="4"/>
      <c r="D56" s="5"/>
      <c r="E56" s="4"/>
      <c r="F56" s="6"/>
      <c r="G56" s="6" t="str">
        <f>IF(C56="","",IF(F56&lt;$C$1,$C$1,EOMONTH(F56,-1)+1))</f>
        <v/>
      </c>
      <c r="H56" s="15" t="str">
        <f>IFERROR(YEAR(G56),"")</f>
        <v/>
      </c>
      <c r="I56" s="7"/>
      <c r="J56" s="8" t="str">
        <f>IFERROR(1/K56,"")</f>
        <v/>
      </c>
      <c r="K56" s="18" t="s">
        <v>22</v>
      </c>
      <c r="L56" s="63" t="str">
        <f>IFERROR(IF($H56=L$5,$I56*$J56*(12-MONTH($G56)+1)/12,IF(AND(L$5&gt;$H56,COUNT($L$5:L$5)&lt;$K56+1+$H56-$L$5),$I56*$J56,IF(AND(MONTH($G56)&gt;1,COUNT($L$5:L$5)=$K56+1+$H56-$L$5),$I56*$J56*(MONTH($G56)-1)/12,""))),"")</f>
        <v/>
      </c>
      <c r="M56" s="63" t="str">
        <f>IFERROR(IF($H56=M$5,$I56*$J56*(12-MONTH($G56)+1)/12,IF(AND(M$5&gt;$H56,COUNT($L$5:M$5)&lt;$K56+1+$H56-$L$5),$I56*$J56,IF(AND(MONTH($G56)&gt;1,COUNT($L$5:M$5)=$K56+1+$H56-$L$5),$I56*$J56*(MONTH($G56)-1)/12,""))),"")</f>
        <v/>
      </c>
      <c r="N56" s="63" t="str">
        <f>IFERROR(IF($H56=N$5,$I56*$J56*(12-MONTH($G56)+1)/12,IF(AND(N$5&gt;$H56,COUNT($L$5:N$5)&lt;$K56+1+$H56-$L$5),$I56*$J56,IF(AND(MONTH($G56)&gt;1,COUNT($L$5:N$5)=$K56+1+$H56-$L$5),$I56*$J56*(MONTH($G56)-1)/12,""))),"")</f>
        <v/>
      </c>
      <c r="O56" s="63" t="str">
        <f>IFERROR(IF($H56=O$5,$I56*$J56*(12-MONTH($G56)+1)/12,IF(AND(O$5&gt;$H56,COUNT($L$5:O$5)&lt;$K56+1+$H56-$L$5),$I56*$J56,IF(AND(MONTH($G56)&gt;1,COUNT($L$5:O$5)=$K56+1+$H56-$L$5),$I56*$J56*(MONTH($G56)-1)/12,""))),"")</f>
        <v/>
      </c>
      <c r="P56" s="63" t="str">
        <f>IFERROR(IF($H56=P$5,$I56*$J56*(12-MONTH($G56)+1)/12,IF(AND(P$5&gt;$H56,COUNT($L$5:P$5)&lt;$K56+1+$H56-$L$5),$I56*$J56,IF(AND(MONTH($G56)&gt;1,COUNT($L$5:P$5)=$K56+1+$H56-$L$5),$I56*$J56*(MONTH($G56)-1)/12,""))),"")</f>
        <v/>
      </c>
      <c r="Q56" s="63" t="str">
        <f>IFERROR(IF($H56=Q$5,$I56*$J56*(12-MONTH($G56)+1)/12,IF(AND(Q$5&gt;$H56,COUNT($L$5:Q$5)&lt;$K56+1+$H56-$L$5),$I56*$J56,IF(AND(MONTH($G56)&gt;1,COUNT($L$5:Q$5)=$K56+1+$H56-$L$5),$I56*$J56*(MONTH($G56)-1)/12,""))),"")</f>
        <v/>
      </c>
      <c r="R56" s="63" t="str">
        <f>IFERROR(IF($H56=R$5,$I56*$J56*(12-MONTH($G56)+1)/12,IF(AND(R$5&gt;$H56,COUNT($L$5:R$5)&lt;$K56+1+$H56-$L$5),$I56*$J56,IF(AND(MONTH($G56)&gt;1,COUNT($L$5:R$5)=$K56+1+$H56-$L$5),$I56*$J56*(MONTH($G56)-1)/12,""))),"")</f>
        <v/>
      </c>
      <c r="S56" s="63" t="str">
        <f>IFERROR(IF($H56=S$5,$I56*$J56*(12-MONTH($G56)+1)/12,IF(AND(S$5&gt;$H56,COUNT($L$5:S$5)&lt;$K56+1+$H56-$L$5),$I56*$J56,IF(AND(MONTH($G56)&gt;1,COUNT($L$5:S$5)=$K56+1+$H56-$L$5),$I56*$J56*(MONTH($G56)-1)/12,""))),"")</f>
        <v/>
      </c>
      <c r="T56" s="63" t="str">
        <f>IFERROR(IF($H56=T$5,$I56*$J56*(12-MONTH($G56)+1)/12,IF(AND(T$5&gt;$H56,COUNT($L$5:T$5)&lt;$K56+1+$H56-$L$5),$I56*$J56,IF(AND(MONTH($G56)&gt;1,COUNT($L$5:T$5)=$K56+1+$H56-$L$5),$I56*$J56*(MONTH($G56)-1)/12,""))),"")</f>
        <v/>
      </c>
      <c r="U56" s="63" t="str">
        <f>IFERROR(IF($H56=U$5,$I56*$J56*(12-MONTH($G56)+1)/12,IF(AND(U$5&gt;$H56,COUNT($L$5:U$5)&lt;$K56+1+$H56-$L$5),$I56*$J56,IF(AND(MONTH($G56)&gt;1,COUNT($L$5:U$5)=$K56+1+$H56-$L$5),$I56*$J56*(MONTH($G56)-1)/12,""))),"")</f>
        <v/>
      </c>
      <c r="V56" s="63" t="str">
        <f>IFERROR(IF($H56=V$5,$I56*$J56*(12-MONTH($G56)+1)/12,IF(AND(V$5&gt;$H56,COUNT($L$5:V$5)&lt;$K56+1+$H56-$L$5),$I56*$J56,IF(AND(MONTH($G56)&gt;1,COUNT($L$5:V$5)=$K56+1+$H56-$L$5),$I56*$J56*(MONTH($G56)-1)/12,""))),"")</f>
        <v/>
      </c>
      <c r="W56" s="63" t="str">
        <f>IFERROR(IF($H56=W$5,$I56*$J56*(12-MONTH($G56)+1)/12,IF(AND(W$5&gt;$H56,COUNT($L$5:W$5)&lt;$K56+1+$H56-$L$5),$I56*$J56,IF(AND(MONTH($G56)&gt;1,COUNT($L$5:W$5)=$K56+1+$H56-$L$5),$I56*$J56*(MONTH($G56)-1)/12,""))),"")</f>
        <v/>
      </c>
      <c r="X56" s="63" t="str">
        <f>IFERROR(IF($H56=X$5,$I56*$J56*(12-MONTH($G56)+1)/12,IF(AND(X$5&gt;$H56,COUNT($L$5:X$5)&lt;$K56+1+$H56-$L$5),$I56*$J56,IF(AND(MONTH($G56)&gt;1,COUNT($L$5:X$5)=$K56+1+$H56-$L$5),$I56*$J56*(MONTH($G56)-1)/12,""))),"")</f>
        <v/>
      </c>
      <c r="Y56" s="63" t="str">
        <f>IFERROR(IF($H56=Y$5,$I56*$J56*(12-MONTH($G56)+1)/12,IF(AND(Y$5&gt;$H56,COUNT($L$5:Y$5)&lt;$K56+1+$H56-$L$5),$I56*$J56,IF(AND(MONTH($G56)&gt;1,COUNT($L$5:Y$5)=$K56+1+$H56-$L$5),$I56*$J56*(MONTH($G56)-1)/12,""))),"")</f>
        <v/>
      </c>
      <c r="Z56" s="63" t="str">
        <f>IFERROR(IF($H56=Z$5,$I56*$J56*(12-MONTH($G56)+1)/12,IF(AND(Z$5&gt;$H56,COUNT($L$5:Z$5)&lt;$K56+1+$H56-$L$5),$I56*$J56,IF(AND(MONTH($G56)&gt;1,COUNT($L$5:Z$5)=$K56+1+$H56-$L$5),$I56*$J56*(MONTH($G56)-1)/12,""))),"")</f>
        <v/>
      </c>
      <c r="AA56" s="63" t="str">
        <f>IFERROR(IF($H56=AA$5,$I56*$J56*(12-MONTH($G56)+1)/12,IF(AND(AA$5&gt;$H56,COUNT($L$5:AA$5)&lt;$K56+1+$H56-$L$5),$I56*$J56,IF(AND(MONTH($G56)&gt;1,COUNT($L$5:AA$5)=$K56+1+$H56-$L$5),$I56*$J56*(MONTH($G56)-1)/12,""))),"")</f>
        <v/>
      </c>
      <c r="AB56" s="63" t="str">
        <f>IFERROR(IF($H56=AB$5,$I56*$J56*(12-MONTH($G56)+1)/12,IF(AND(AB$5&gt;$H56,COUNT($L$5:AB$5)&lt;$K56+1+$H56-$L$5),$I56*$J56,IF(AND(MONTH($G56)&gt;1,COUNT($L$5:AB$5)=$K56+1+$H56-$L$5),$I56*$J56*(MONTH($G56)-1)/12,""))),"")</f>
        <v/>
      </c>
      <c r="AC56" s="63">
        <f>SUM(L56:Y56)</f>
        <v>0</v>
      </c>
      <c r="AD56" s="2" t="str">
        <f>IFERROR(IF($H56=AD$5,$I56*$J56*(12-MONTH($G56)+1)/12,IF(AND(AD$5&gt;$H56,COUNT($L$5:AD$5)&lt;$K56+1),$I56*$J56,IF(AND(MONTH($G56)&gt;1,COUNT($L$5:AD$5)=$K56+1),$I56*$J56*(MONTH($G56)-1)/12,""))),"")</f>
        <v/>
      </c>
      <c r="AE56" s="2" t="str">
        <f>IFERROR(IF($H56=AE$5,$I56*$J56*(12-MONTH($G56)+1)/12,IF(AND(AE$5&gt;$H56,COUNT($L$5:AE$5)&lt;$K56+1),$I56*$J56,IF(AND(MONTH($G56)&gt;1,COUNT($L$5:AE$5)=$K56+1),$I56*$J56*(MONTH($G56)-1)/12,""))),"")</f>
        <v/>
      </c>
      <c r="AF56" s="2" t="str">
        <f>IFERROR(IF($H56=AF$5,$I56*$J56*(12-MONTH($G56)+1)/12,IF(AND(AF$5&gt;$H56,COUNT($L$5:AF$5)&lt;$K56+1),$I56*$J56,IF(AND(MONTH($G56)&gt;1,COUNT($L$5:AF$5)=$K56+1),$I56*$J56*(MONTH($G56)-1)/12,""))),"")</f>
        <v/>
      </c>
    </row>
    <row r="57" spans="1:32" x14ac:dyDescent="0.25">
      <c r="A57">
        <f>A56+1</f>
        <v>52</v>
      </c>
      <c r="B57" t="str">
        <f>IF(C57="","",A57)</f>
        <v/>
      </c>
      <c r="C57" s="4"/>
      <c r="D57" s="5"/>
      <c r="E57" s="4"/>
      <c r="F57" s="6"/>
      <c r="G57" s="6" t="str">
        <f>IF(C57="","",IF(F57&lt;$C$1,$C$1,EOMONTH(F57,-1)+1))</f>
        <v/>
      </c>
      <c r="H57" s="15" t="str">
        <f>IFERROR(YEAR(G57),"")</f>
        <v/>
      </c>
      <c r="I57" s="7"/>
      <c r="J57" s="8" t="str">
        <f>IFERROR(1/K57,"")</f>
        <v/>
      </c>
      <c r="K57" s="18" t="s">
        <v>22</v>
      </c>
      <c r="L57" s="63" t="str">
        <f>IFERROR(IF($H57=L$5,$I57*$J57*(12-MONTH($G57)+1)/12,IF(AND(L$5&gt;$H57,COUNT($L$5:L$5)&lt;$K57+1+$H57-$L$5),$I57*$J57,IF(AND(MONTH($G57)&gt;1,COUNT($L$5:L$5)=$K57+1+$H57-$L$5),$I57*$J57*(MONTH($G57)-1)/12,""))),"")</f>
        <v/>
      </c>
      <c r="M57" s="63" t="str">
        <f>IFERROR(IF($H57=M$5,$I57*$J57*(12-MONTH($G57)+1)/12,IF(AND(M$5&gt;$H57,COUNT($L$5:M$5)&lt;$K57+1+$H57-$L$5),$I57*$J57,IF(AND(MONTH($G57)&gt;1,COUNT($L$5:M$5)=$K57+1+$H57-$L$5),$I57*$J57*(MONTH($G57)-1)/12,""))),"")</f>
        <v/>
      </c>
      <c r="N57" s="63" t="str">
        <f>IFERROR(IF($H57=N$5,$I57*$J57*(12-MONTH($G57)+1)/12,IF(AND(N$5&gt;$H57,COUNT($L$5:N$5)&lt;$K57+1+$H57-$L$5),$I57*$J57,IF(AND(MONTH($G57)&gt;1,COUNT($L$5:N$5)=$K57+1+$H57-$L$5),$I57*$J57*(MONTH($G57)-1)/12,""))),"")</f>
        <v/>
      </c>
      <c r="O57" s="63" t="str">
        <f>IFERROR(IF($H57=O$5,$I57*$J57*(12-MONTH($G57)+1)/12,IF(AND(O$5&gt;$H57,COUNT($L$5:O$5)&lt;$K57+1+$H57-$L$5),$I57*$J57,IF(AND(MONTH($G57)&gt;1,COUNT($L$5:O$5)=$K57+1+$H57-$L$5),$I57*$J57*(MONTH($G57)-1)/12,""))),"")</f>
        <v/>
      </c>
      <c r="P57" s="63" t="str">
        <f>IFERROR(IF($H57=P$5,$I57*$J57*(12-MONTH($G57)+1)/12,IF(AND(P$5&gt;$H57,COUNT($L$5:P$5)&lt;$K57+1+$H57-$L$5),$I57*$J57,IF(AND(MONTH($G57)&gt;1,COUNT($L$5:P$5)=$K57+1+$H57-$L$5),$I57*$J57*(MONTH($G57)-1)/12,""))),"")</f>
        <v/>
      </c>
      <c r="Q57" s="63" t="str">
        <f>IFERROR(IF($H57=Q$5,$I57*$J57*(12-MONTH($G57)+1)/12,IF(AND(Q$5&gt;$H57,COUNT($L$5:Q$5)&lt;$K57+1+$H57-$L$5),$I57*$J57,IF(AND(MONTH($G57)&gt;1,COUNT($L$5:Q$5)=$K57+1+$H57-$L$5),$I57*$J57*(MONTH($G57)-1)/12,""))),"")</f>
        <v/>
      </c>
      <c r="R57" s="63" t="str">
        <f>IFERROR(IF($H57=R$5,$I57*$J57*(12-MONTH($G57)+1)/12,IF(AND(R$5&gt;$H57,COUNT($L$5:R$5)&lt;$K57+1+$H57-$L$5),$I57*$J57,IF(AND(MONTH($G57)&gt;1,COUNT($L$5:R$5)=$K57+1+$H57-$L$5),$I57*$J57*(MONTH($G57)-1)/12,""))),"")</f>
        <v/>
      </c>
      <c r="S57" s="63" t="str">
        <f>IFERROR(IF($H57=S$5,$I57*$J57*(12-MONTH($G57)+1)/12,IF(AND(S$5&gt;$H57,COUNT($L$5:S$5)&lt;$K57+1+$H57-$L$5),$I57*$J57,IF(AND(MONTH($G57)&gt;1,COUNT($L$5:S$5)=$K57+1+$H57-$L$5),$I57*$J57*(MONTH($G57)-1)/12,""))),"")</f>
        <v/>
      </c>
      <c r="T57" s="63" t="str">
        <f>IFERROR(IF($H57=T$5,$I57*$J57*(12-MONTH($G57)+1)/12,IF(AND(T$5&gt;$H57,COUNT($L$5:T$5)&lt;$K57+1+$H57-$L$5),$I57*$J57,IF(AND(MONTH($G57)&gt;1,COUNT($L$5:T$5)=$K57+1+$H57-$L$5),$I57*$J57*(MONTH($G57)-1)/12,""))),"")</f>
        <v/>
      </c>
      <c r="U57" s="63" t="str">
        <f>IFERROR(IF($H57=U$5,$I57*$J57*(12-MONTH($G57)+1)/12,IF(AND(U$5&gt;$H57,COUNT($L$5:U$5)&lt;$K57+1+$H57-$L$5),$I57*$J57,IF(AND(MONTH($G57)&gt;1,COUNT($L$5:U$5)=$K57+1+$H57-$L$5),$I57*$J57*(MONTH($G57)-1)/12,""))),"")</f>
        <v/>
      </c>
      <c r="V57" s="63" t="str">
        <f>IFERROR(IF($H57=V$5,$I57*$J57*(12-MONTH($G57)+1)/12,IF(AND(V$5&gt;$H57,COUNT($L$5:V$5)&lt;$K57+1+$H57-$L$5),$I57*$J57,IF(AND(MONTH($G57)&gt;1,COUNT($L$5:V$5)=$K57+1+$H57-$L$5),$I57*$J57*(MONTH($G57)-1)/12,""))),"")</f>
        <v/>
      </c>
      <c r="W57" s="63" t="str">
        <f>IFERROR(IF($H57=W$5,$I57*$J57*(12-MONTH($G57)+1)/12,IF(AND(W$5&gt;$H57,COUNT($L$5:W$5)&lt;$K57+1+$H57-$L$5),$I57*$J57,IF(AND(MONTH($G57)&gt;1,COUNT($L$5:W$5)=$K57+1+$H57-$L$5),$I57*$J57*(MONTH($G57)-1)/12,""))),"")</f>
        <v/>
      </c>
      <c r="X57" s="63" t="str">
        <f>IFERROR(IF($H57=X$5,$I57*$J57*(12-MONTH($G57)+1)/12,IF(AND(X$5&gt;$H57,COUNT($L$5:X$5)&lt;$K57+1+$H57-$L$5),$I57*$J57,IF(AND(MONTH($G57)&gt;1,COUNT($L$5:X$5)=$K57+1+$H57-$L$5),$I57*$J57*(MONTH($G57)-1)/12,""))),"")</f>
        <v/>
      </c>
      <c r="Y57" s="63" t="str">
        <f>IFERROR(IF($H57=Y$5,$I57*$J57*(12-MONTH($G57)+1)/12,IF(AND(Y$5&gt;$H57,COUNT($L$5:Y$5)&lt;$K57+1+$H57-$L$5),$I57*$J57,IF(AND(MONTH($G57)&gt;1,COUNT($L$5:Y$5)=$K57+1+$H57-$L$5),$I57*$J57*(MONTH($G57)-1)/12,""))),"")</f>
        <v/>
      </c>
      <c r="Z57" s="63" t="str">
        <f>IFERROR(IF($H57=Z$5,$I57*$J57*(12-MONTH($G57)+1)/12,IF(AND(Z$5&gt;$H57,COUNT($L$5:Z$5)&lt;$K57+1+$H57-$L$5),$I57*$J57,IF(AND(MONTH($G57)&gt;1,COUNT($L$5:Z$5)=$K57+1+$H57-$L$5),$I57*$J57*(MONTH($G57)-1)/12,""))),"")</f>
        <v/>
      </c>
      <c r="AA57" s="63" t="str">
        <f>IFERROR(IF($H57=AA$5,$I57*$J57*(12-MONTH($G57)+1)/12,IF(AND(AA$5&gt;$H57,COUNT($L$5:AA$5)&lt;$K57+1+$H57-$L$5),$I57*$J57,IF(AND(MONTH($G57)&gt;1,COUNT($L$5:AA$5)=$K57+1+$H57-$L$5),$I57*$J57*(MONTH($G57)-1)/12,""))),"")</f>
        <v/>
      </c>
      <c r="AB57" s="63" t="str">
        <f>IFERROR(IF($H57=AB$5,$I57*$J57*(12-MONTH($G57)+1)/12,IF(AND(AB$5&gt;$H57,COUNT($L$5:AB$5)&lt;$K57+1+$H57-$L$5),$I57*$J57,IF(AND(MONTH($G57)&gt;1,COUNT($L$5:AB$5)=$K57+1+$H57-$L$5),$I57*$J57*(MONTH($G57)-1)/12,""))),"")</f>
        <v/>
      </c>
      <c r="AC57" s="63">
        <f>SUM(L57:Y57)</f>
        <v>0</v>
      </c>
      <c r="AD57" s="2" t="str">
        <f>IFERROR(IF($H57=AD$5,$I57*$J57*(12-MONTH($G57)+1)/12,IF(AND(AD$5&gt;$H57,COUNT($L$5:AD$5)&lt;$K57+1),$I57*$J57,IF(AND(MONTH($G57)&gt;1,COUNT($L$5:AD$5)=$K57+1),$I57*$J57*(MONTH($G57)-1)/12,""))),"")</f>
        <v/>
      </c>
      <c r="AE57" s="2" t="str">
        <f>IFERROR(IF($H57=AE$5,$I57*$J57*(12-MONTH($G57)+1)/12,IF(AND(AE$5&gt;$H57,COUNT($L$5:AE$5)&lt;$K57+1),$I57*$J57,IF(AND(MONTH($G57)&gt;1,COUNT($L$5:AE$5)=$K57+1),$I57*$J57*(MONTH($G57)-1)/12,""))),"")</f>
        <v/>
      </c>
      <c r="AF57" s="2" t="str">
        <f>IFERROR(IF($H57=AF$5,$I57*$J57*(12-MONTH($G57)+1)/12,IF(AND(AF$5&gt;$H57,COUNT($L$5:AF$5)&lt;$K57+1),$I57*$J57,IF(AND(MONTH($G57)&gt;1,COUNT($L$5:AF$5)=$K57+1),$I57*$J57*(MONTH($G57)-1)/12,""))),"")</f>
        <v/>
      </c>
    </row>
    <row r="58" spans="1:32" x14ac:dyDescent="0.25">
      <c r="A58">
        <f>A57+1</f>
        <v>53</v>
      </c>
      <c r="B58" t="str">
        <f>IF(C58="","",A58)</f>
        <v/>
      </c>
      <c r="C58" s="4"/>
      <c r="D58" s="5"/>
      <c r="E58" s="4"/>
      <c r="F58" s="6"/>
      <c r="G58" s="6" t="str">
        <f>IF(C58="","",IF(F58&lt;$C$1,$C$1,EOMONTH(F58,-1)+1))</f>
        <v/>
      </c>
      <c r="H58" s="15" t="str">
        <f>IFERROR(YEAR(G58),"")</f>
        <v/>
      </c>
      <c r="I58" s="7"/>
      <c r="J58" s="8" t="str">
        <f>IFERROR(1/K58,"")</f>
        <v/>
      </c>
      <c r="K58" s="18" t="s">
        <v>22</v>
      </c>
      <c r="L58" s="63" t="str">
        <f>IFERROR(IF($H58=L$5,$I58*$J58*(12-MONTH($G58)+1)/12,IF(AND(L$5&gt;$H58,COUNT($L$5:L$5)&lt;$K58+1+$H58-$L$5),$I58*$J58,IF(AND(MONTH($G58)&gt;1,COUNT($L$5:L$5)=$K58+1+$H58-$L$5),$I58*$J58*(MONTH($G58)-1)/12,""))),"")</f>
        <v/>
      </c>
      <c r="M58" s="63" t="str">
        <f>IFERROR(IF($H58=M$5,$I58*$J58*(12-MONTH($G58)+1)/12,IF(AND(M$5&gt;$H58,COUNT($L$5:M$5)&lt;$K58+1+$H58-$L$5),$I58*$J58,IF(AND(MONTH($G58)&gt;1,COUNT($L$5:M$5)=$K58+1+$H58-$L$5),$I58*$J58*(MONTH($G58)-1)/12,""))),"")</f>
        <v/>
      </c>
      <c r="N58" s="63" t="str">
        <f>IFERROR(IF($H58=N$5,$I58*$J58*(12-MONTH($G58)+1)/12,IF(AND(N$5&gt;$H58,COUNT($L$5:N$5)&lt;$K58+1+$H58-$L$5),$I58*$J58,IF(AND(MONTH($G58)&gt;1,COUNT($L$5:N$5)=$K58+1+$H58-$L$5),$I58*$J58*(MONTH($G58)-1)/12,""))),"")</f>
        <v/>
      </c>
      <c r="O58" s="63" t="str">
        <f>IFERROR(IF($H58=O$5,$I58*$J58*(12-MONTH($G58)+1)/12,IF(AND(O$5&gt;$H58,COUNT($L$5:O$5)&lt;$K58+1+$H58-$L$5),$I58*$J58,IF(AND(MONTH($G58)&gt;1,COUNT($L$5:O$5)=$K58+1+$H58-$L$5),$I58*$J58*(MONTH($G58)-1)/12,""))),"")</f>
        <v/>
      </c>
      <c r="P58" s="63" t="str">
        <f>IFERROR(IF($H58=P$5,$I58*$J58*(12-MONTH($G58)+1)/12,IF(AND(P$5&gt;$H58,COUNT($L$5:P$5)&lt;$K58+1+$H58-$L$5),$I58*$J58,IF(AND(MONTH($G58)&gt;1,COUNT($L$5:P$5)=$K58+1+$H58-$L$5),$I58*$J58*(MONTH($G58)-1)/12,""))),"")</f>
        <v/>
      </c>
      <c r="Q58" s="63" t="str">
        <f>IFERROR(IF($H58=Q$5,$I58*$J58*(12-MONTH($G58)+1)/12,IF(AND(Q$5&gt;$H58,COUNT($L$5:Q$5)&lt;$K58+1+$H58-$L$5),$I58*$J58,IF(AND(MONTH($G58)&gt;1,COUNT($L$5:Q$5)=$K58+1+$H58-$L$5),$I58*$J58*(MONTH($G58)-1)/12,""))),"")</f>
        <v/>
      </c>
      <c r="R58" s="63" t="str">
        <f>IFERROR(IF($H58=R$5,$I58*$J58*(12-MONTH($G58)+1)/12,IF(AND(R$5&gt;$H58,COUNT($L$5:R$5)&lt;$K58+1+$H58-$L$5),$I58*$J58,IF(AND(MONTH($G58)&gt;1,COUNT($L$5:R$5)=$K58+1+$H58-$L$5),$I58*$J58*(MONTH($G58)-1)/12,""))),"")</f>
        <v/>
      </c>
      <c r="S58" s="63" t="str">
        <f>IFERROR(IF($H58=S$5,$I58*$J58*(12-MONTH($G58)+1)/12,IF(AND(S$5&gt;$H58,COUNT($L$5:S$5)&lt;$K58+1+$H58-$L$5),$I58*$J58,IF(AND(MONTH($G58)&gt;1,COUNT($L$5:S$5)=$K58+1+$H58-$L$5),$I58*$J58*(MONTH($G58)-1)/12,""))),"")</f>
        <v/>
      </c>
      <c r="T58" s="63" t="str">
        <f>IFERROR(IF($H58=T$5,$I58*$J58*(12-MONTH($G58)+1)/12,IF(AND(T$5&gt;$H58,COUNT($L$5:T$5)&lt;$K58+1+$H58-$L$5),$I58*$J58,IF(AND(MONTH($G58)&gt;1,COUNT($L$5:T$5)=$K58+1+$H58-$L$5),$I58*$J58*(MONTH($G58)-1)/12,""))),"")</f>
        <v/>
      </c>
      <c r="U58" s="63" t="str">
        <f>IFERROR(IF($H58=U$5,$I58*$J58*(12-MONTH($G58)+1)/12,IF(AND(U$5&gt;$H58,COUNT($L$5:U$5)&lt;$K58+1+$H58-$L$5),$I58*$J58,IF(AND(MONTH($G58)&gt;1,COUNT($L$5:U$5)=$K58+1+$H58-$L$5),$I58*$J58*(MONTH($G58)-1)/12,""))),"")</f>
        <v/>
      </c>
      <c r="V58" s="63" t="str">
        <f>IFERROR(IF($H58=V$5,$I58*$J58*(12-MONTH($G58)+1)/12,IF(AND(V$5&gt;$H58,COUNT($L$5:V$5)&lt;$K58+1+$H58-$L$5),$I58*$J58,IF(AND(MONTH($G58)&gt;1,COUNT($L$5:V$5)=$K58+1+$H58-$L$5),$I58*$J58*(MONTH($G58)-1)/12,""))),"")</f>
        <v/>
      </c>
      <c r="W58" s="63" t="str">
        <f>IFERROR(IF($H58=W$5,$I58*$J58*(12-MONTH($G58)+1)/12,IF(AND(W$5&gt;$H58,COUNT($L$5:W$5)&lt;$K58+1+$H58-$L$5),$I58*$J58,IF(AND(MONTH($G58)&gt;1,COUNT($L$5:W$5)=$K58+1+$H58-$L$5),$I58*$J58*(MONTH($G58)-1)/12,""))),"")</f>
        <v/>
      </c>
      <c r="X58" s="63" t="str">
        <f>IFERROR(IF($H58=X$5,$I58*$J58*(12-MONTH($G58)+1)/12,IF(AND(X$5&gt;$H58,COUNT($L$5:X$5)&lt;$K58+1+$H58-$L$5),$I58*$J58,IF(AND(MONTH($G58)&gt;1,COUNT($L$5:X$5)=$K58+1+$H58-$L$5),$I58*$J58*(MONTH($G58)-1)/12,""))),"")</f>
        <v/>
      </c>
      <c r="Y58" s="63" t="str">
        <f>IFERROR(IF($H58=Y$5,$I58*$J58*(12-MONTH($G58)+1)/12,IF(AND(Y$5&gt;$H58,COUNT($L$5:Y$5)&lt;$K58+1+$H58-$L$5),$I58*$J58,IF(AND(MONTH($G58)&gt;1,COUNT($L$5:Y$5)=$K58+1+$H58-$L$5),$I58*$J58*(MONTH($G58)-1)/12,""))),"")</f>
        <v/>
      </c>
      <c r="Z58" s="63" t="str">
        <f>IFERROR(IF($H58=Z$5,$I58*$J58*(12-MONTH($G58)+1)/12,IF(AND(Z$5&gt;$H58,COUNT($L$5:Z$5)&lt;$K58+1+$H58-$L$5),$I58*$J58,IF(AND(MONTH($G58)&gt;1,COUNT($L$5:Z$5)=$K58+1+$H58-$L$5),$I58*$J58*(MONTH($G58)-1)/12,""))),"")</f>
        <v/>
      </c>
      <c r="AA58" s="63" t="str">
        <f>IFERROR(IF($H58=AA$5,$I58*$J58*(12-MONTH($G58)+1)/12,IF(AND(AA$5&gt;$H58,COUNT($L$5:AA$5)&lt;$K58+1+$H58-$L$5),$I58*$J58,IF(AND(MONTH($G58)&gt;1,COUNT($L$5:AA$5)=$K58+1+$H58-$L$5),$I58*$J58*(MONTH($G58)-1)/12,""))),"")</f>
        <v/>
      </c>
      <c r="AB58" s="63" t="str">
        <f>IFERROR(IF($H58=AB$5,$I58*$J58*(12-MONTH($G58)+1)/12,IF(AND(AB$5&gt;$H58,COUNT($L$5:AB$5)&lt;$K58+1+$H58-$L$5),$I58*$J58,IF(AND(MONTH($G58)&gt;1,COUNT($L$5:AB$5)=$K58+1+$H58-$L$5),$I58*$J58*(MONTH($G58)-1)/12,""))),"")</f>
        <v/>
      </c>
      <c r="AC58" s="63">
        <f>SUM(L58:Y58)</f>
        <v>0</v>
      </c>
      <c r="AD58" s="2" t="str">
        <f>IFERROR(IF($H58=AD$5,$I58*$J58*(12-MONTH($G58)+1)/12,IF(AND(AD$5&gt;$H58,COUNT($L$5:AD$5)&lt;$K58+1),$I58*$J58,IF(AND(MONTH($G58)&gt;1,COUNT($L$5:AD$5)=$K58+1),$I58*$J58*(MONTH($G58)-1)/12,""))),"")</f>
        <v/>
      </c>
      <c r="AE58" s="2" t="str">
        <f>IFERROR(IF($H58=AE$5,$I58*$J58*(12-MONTH($G58)+1)/12,IF(AND(AE$5&gt;$H58,COUNT($L$5:AE$5)&lt;$K58+1),$I58*$J58,IF(AND(MONTH($G58)&gt;1,COUNT($L$5:AE$5)=$K58+1),$I58*$J58*(MONTH($G58)-1)/12,""))),"")</f>
        <v/>
      </c>
      <c r="AF58" s="2" t="str">
        <f>IFERROR(IF($H58=AF$5,$I58*$J58*(12-MONTH($G58)+1)/12,IF(AND(AF$5&gt;$H58,COUNT($L$5:AF$5)&lt;$K58+1),$I58*$J58,IF(AND(MONTH($G58)&gt;1,COUNT($L$5:AF$5)=$K58+1),$I58*$J58*(MONTH($G58)-1)/12,""))),"")</f>
        <v/>
      </c>
    </row>
    <row r="59" spans="1:32" x14ac:dyDescent="0.25">
      <c r="A59">
        <f>A58+1</f>
        <v>54</v>
      </c>
      <c r="B59" t="str">
        <f>IF(C59="","",A59)</f>
        <v/>
      </c>
      <c r="C59" s="4"/>
      <c r="D59" s="5"/>
      <c r="E59" s="4"/>
      <c r="F59" s="6"/>
      <c r="G59" s="6" t="str">
        <f>IF(C59="","",IF(F59&lt;$C$1,$C$1,EOMONTH(F59,-1)+1))</f>
        <v/>
      </c>
      <c r="H59" s="15" t="str">
        <f>IFERROR(YEAR(G59),"")</f>
        <v/>
      </c>
      <c r="I59" s="7"/>
      <c r="J59" s="8" t="str">
        <f>IFERROR(1/K59,"")</f>
        <v/>
      </c>
      <c r="K59" s="18" t="s">
        <v>22</v>
      </c>
      <c r="L59" s="63" t="str">
        <f>IFERROR(IF($H59=L$5,$I59*$J59*(12-MONTH($G59)+1)/12,IF(AND(L$5&gt;$H59,COUNT($L$5:L$5)&lt;$K59+1+$H59-$L$5),$I59*$J59,IF(AND(MONTH($G59)&gt;1,COUNT($L$5:L$5)=$K59+1+$H59-$L$5),$I59*$J59*(MONTH($G59)-1)/12,""))),"")</f>
        <v/>
      </c>
      <c r="M59" s="63" t="str">
        <f>IFERROR(IF($H59=M$5,$I59*$J59*(12-MONTH($G59)+1)/12,IF(AND(M$5&gt;$H59,COUNT($L$5:M$5)&lt;$K59+1+$H59-$L$5),$I59*$J59,IF(AND(MONTH($G59)&gt;1,COUNT($L$5:M$5)=$K59+1+$H59-$L$5),$I59*$J59*(MONTH($G59)-1)/12,""))),"")</f>
        <v/>
      </c>
      <c r="N59" s="63" t="str">
        <f>IFERROR(IF($H59=N$5,$I59*$J59*(12-MONTH($G59)+1)/12,IF(AND(N$5&gt;$H59,COUNT($L$5:N$5)&lt;$K59+1+$H59-$L$5),$I59*$J59,IF(AND(MONTH($G59)&gt;1,COUNT($L$5:N$5)=$K59+1+$H59-$L$5),$I59*$J59*(MONTH($G59)-1)/12,""))),"")</f>
        <v/>
      </c>
      <c r="O59" s="63" t="str">
        <f>IFERROR(IF($H59=O$5,$I59*$J59*(12-MONTH($G59)+1)/12,IF(AND(O$5&gt;$H59,COUNT($L$5:O$5)&lt;$K59+1+$H59-$L$5),$I59*$J59,IF(AND(MONTH($G59)&gt;1,COUNT($L$5:O$5)=$K59+1+$H59-$L$5),$I59*$J59*(MONTH($G59)-1)/12,""))),"")</f>
        <v/>
      </c>
      <c r="P59" s="63" t="str">
        <f>IFERROR(IF($H59=P$5,$I59*$J59*(12-MONTH($G59)+1)/12,IF(AND(P$5&gt;$H59,COUNT($L$5:P$5)&lt;$K59+1+$H59-$L$5),$I59*$J59,IF(AND(MONTH($G59)&gt;1,COUNT($L$5:P$5)=$K59+1+$H59-$L$5),$I59*$J59*(MONTH($G59)-1)/12,""))),"")</f>
        <v/>
      </c>
      <c r="Q59" s="63" t="str">
        <f>IFERROR(IF($H59=Q$5,$I59*$J59*(12-MONTH($G59)+1)/12,IF(AND(Q$5&gt;$H59,COUNT($L$5:Q$5)&lt;$K59+1+$H59-$L$5),$I59*$J59,IF(AND(MONTH($G59)&gt;1,COUNT($L$5:Q$5)=$K59+1+$H59-$L$5),$I59*$J59*(MONTH($G59)-1)/12,""))),"")</f>
        <v/>
      </c>
      <c r="R59" s="63" t="str">
        <f>IFERROR(IF($H59=R$5,$I59*$J59*(12-MONTH($G59)+1)/12,IF(AND(R$5&gt;$H59,COUNT($L$5:R$5)&lt;$K59+1+$H59-$L$5),$I59*$J59,IF(AND(MONTH($G59)&gt;1,COUNT($L$5:R$5)=$K59+1+$H59-$L$5),$I59*$J59*(MONTH($G59)-1)/12,""))),"")</f>
        <v/>
      </c>
      <c r="S59" s="63" t="str">
        <f>IFERROR(IF($H59=S$5,$I59*$J59*(12-MONTH($G59)+1)/12,IF(AND(S$5&gt;$H59,COUNT($L$5:S$5)&lt;$K59+1+$H59-$L$5),$I59*$J59,IF(AND(MONTH($G59)&gt;1,COUNT($L$5:S$5)=$K59+1+$H59-$L$5),$I59*$J59*(MONTH($G59)-1)/12,""))),"")</f>
        <v/>
      </c>
      <c r="T59" s="63" t="str">
        <f>IFERROR(IF($H59=T$5,$I59*$J59*(12-MONTH($G59)+1)/12,IF(AND(T$5&gt;$H59,COUNT($L$5:T$5)&lt;$K59+1+$H59-$L$5),$I59*$J59,IF(AND(MONTH($G59)&gt;1,COUNT($L$5:T$5)=$K59+1+$H59-$L$5),$I59*$J59*(MONTH($G59)-1)/12,""))),"")</f>
        <v/>
      </c>
      <c r="U59" s="63" t="str">
        <f>IFERROR(IF($H59=U$5,$I59*$J59*(12-MONTH($G59)+1)/12,IF(AND(U$5&gt;$H59,COUNT($L$5:U$5)&lt;$K59+1+$H59-$L$5),$I59*$J59,IF(AND(MONTH($G59)&gt;1,COUNT($L$5:U$5)=$K59+1+$H59-$L$5),$I59*$J59*(MONTH($G59)-1)/12,""))),"")</f>
        <v/>
      </c>
      <c r="V59" s="63" t="str">
        <f>IFERROR(IF($H59=V$5,$I59*$J59*(12-MONTH($G59)+1)/12,IF(AND(V$5&gt;$H59,COUNT($L$5:V$5)&lt;$K59+1+$H59-$L$5),$I59*$J59,IF(AND(MONTH($G59)&gt;1,COUNT($L$5:V$5)=$K59+1+$H59-$L$5),$I59*$J59*(MONTH($G59)-1)/12,""))),"")</f>
        <v/>
      </c>
      <c r="W59" s="63" t="str">
        <f>IFERROR(IF($H59=W$5,$I59*$J59*(12-MONTH($G59)+1)/12,IF(AND(W$5&gt;$H59,COUNT($L$5:W$5)&lt;$K59+1+$H59-$L$5),$I59*$J59,IF(AND(MONTH($G59)&gt;1,COUNT($L$5:W$5)=$K59+1+$H59-$L$5),$I59*$J59*(MONTH($G59)-1)/12,""))),"")</f>
        <v/>
      </c>
      <c r="X59" s="63" t="str">
        <f>IFERROR(IF($H59=X$5,$I59*$J59*(12-MONTH($G59)+1)/12,IF(AND(X$5&gt;$H59,COUNT($L$5:X$5)&lt;$K59+1+$H59-$L$5),$I59*$J59,IF(AND(MONTH($G59)&gt;1,COUNT($L$5:X$5)=$K59+1+$H59-$L$5),$I59*$J59*(MONTH($G59)-1)/12,""))),"")</f>
        <v/>
      </c>
      <c r="Y59" s="63" t="str">
        <f>IFERROR(IF($H59=Y$5,$I59*$J59*(12-MONTH($G59)+1)/12,IF(AND(Y$5&gt;$H59,COUNT($L$5:Y$5)&lt;$K59+1+$H59-$L$5),$I59*$J59,IF(AND(MONTH($G59)&gt;1,COUNT($L$5:Y$5)=$K59+1+$H59-$L$5),$I59*$J59*(MONTH($G59)-1)/12,""))),"")</f>
        <v/>
      </c>
      <c r="Z59" s="63" t="str">
        <f>IFERROR(IF($H59=Z$5,$I59*$J59*(12-MONTH($G59)+1)/12,IF(AND(Z$5&gt;$H59,COUNT($L$5:Z$5)&lt;$K59+1+$H59-$L$5),$I59*$J59,IF(AND(MONTH($G59)&gt;1,COUNT($L$5:Z$5)=$K59+1+$H59-$L$5),$I59*$J59*(MONTH($G59)-1)/12,""))),"")</f>
        <v/>
      </c>
      <c r="AA59" s="63" t="str">
        <f>IFERROR(IF($H59=AA$5,$I59*$J59*(12-MONTH($G59)+1)/12,IF(AND(AA$5&gt;$H59,COUNT($L$5:AA$5)&lt;$K59+1+$H59-$L$5),$I59*$J59,IF(AND(MONTH($G59)&gt;1,COUNT($L$5:AA$5)=$K59+1+$H59-$L$5),$I59*$J59*(MONTH($G59)-1)/12,""))),"")</f>
        <v/>
      </c>
      <c r="AB59" s="63" t="str">
        <f>IFERROR(IF($H59=AB$5,$I59*$J59*(12-MONTH($G59)+1)/12,IF(AND(AB$5&gt;$H59,COUNT($L$5:AB$5)&lt;$K59+1+$H59-$L$5),$I59*$J59,IF(AND(MONTH($G59)&gt;1,COUNT($L$5:AB$5)=$K59+1+$H59-$L$5),$I59*$J59*(MONTH($G59)-1)/12,""))),"")</f>
        <v/>
      </c>
      <c r="AC59" s="63">
        <f>SUM(L59:Y59)</f>
        <v>0</v>
      </c>
      <c r="AD59" s="2" t="str">
        <f>IFERROR(IF($H59=AD$5,$I59*$J59*(12-MONTH($G59)+1)/12,IF(AND(AD$5&gt;$H59,COUNT($L$5:AD$5)&lt;$K59+1),$I59*$J59,IF(AND(MONTH($G59)&gt;1,COUNT($L$5:AD$5)=$K59+1),$I59*$J59*(MONTH($G59)-1)/12,""))),"")</f>
        <v/>
      </c>
      <c r="AE59" s="2" t="str">
        <f>IFERROR(IF($H59=AE$5,$I59*$J59*(12-MONTH($G59)+1)/12,IF(AND(AE$5&gt;$H59,COUNT($L$5:AE$5)&lt;$K59+1),$I59*$J59,IF(AND(MONTH($G59)&gt;1,COUNT($L$5:AE$5)=$K59+1),$I59*$J59*(MONTH($G59)-1)/12,""))),"")</f>
        <v/>
      </c>
      <c r="AF59" s="2" t="str">
        <f>IFERROR(IF($H59=AF$5,$I59*$J59*(12-MONTH($G59)+1)/12,IF(AND(AF$5&gt;$H59,COUNT($L$5:AF$5)&lt;$K59+1),$I59*$J59,IF(AND(MONTH($G59)&gt;1,COUNT($L$5:AF$5)=$K59+1),$I59*$J59*(MONTH($G59)-1)/12,""))),"")</f>
        <v/>
      </c>
    </row>
    <row r="60" spans="1:32" x14ac:dyDescent="0.25">
      <c r="A60">
        <f>A59+1</f>
        <v>55</v>
      </c>
      <c r="B60" t="str">
        <f>IF(C60="","",A60)</f>
        <v/>
      </c>
      <c r="C60" s="4"/>
      <c r="D60" s="5"/>
      <c r="E60" s="4"/>
      <c r="F60" s="6"/>
      <c r="G60" s="6" t="str">
        <f>IF(C60="","",IF(F60&lt;$C$1,$C$1,EOMONTH(F60,-1)+1))</f>
        <v/>
      </c>
      <c r="H60" s="15" t="str">
        <f>IFERROR(YEAR(G60),"")</f>
        <v/>
      </c>
      <c r="I60" s="7"/>
      <c r="J60" s="8" t="str">
        <f>IFERROR(1/K60,"")</f>
        <v/>
      </c>
      <c r="K60" s="18" t="s">
        <v>22</v>
      </c>
      <c r="L60" s="63" t="str">
        <f>IFERROR(IF($H60=L$5,$I60*$J60*(12-MONTH($G60)+1)/12,IF(AND(L$5&gt;$H60,COUNT($L$5:L$5)&lt;$K60+1+$H60-$L$5),$I60*$J60,IF(AND(MONTH($G60)&gt;1,COUNT($L$5:L$5)=$K60+1+$H60-$L$5),$I60*$J60*(MONTH($G60)-1)/12,""))),"")</f>
        <v/>
      </c>
      <c r="M60" s="63" t="str">
        <f>IFERROR(IF($H60=M$5,$I60*$J60*(12-MONTH($G60)+1)/12,IF(AND(M$5&gt;$H60,COUNT($L$5:M$5)&lt;$K60+1+$H60-$L$5),$I60*$J60,IF(AND(MONTH($G60)&gt;1,COUNT($L$5:M$5)=$K60+1+$H60-$L$5),$I60*$J60*(MONTH($G60)-1)/12,""))),"")</f>
        <v/>
      </c>
      <c r="N60" s="63" t="str">
        <f>IFERROR(IF($H60=N$5,$I60*$J60*(12-MONTH($G60)+1)/12,IF(AND(N$5&gt;$H60,COUNT($L$5:N$5)&lt;$K60+1+$H60-$L$5),$I60*$J60,IF(AND(MONTH($G60)&gt;1,COUNT($L$5:N$5)=$K60+1+$H60-$L$5),$I60*$J60*(MONTH($G60)-1)/12,""))),"")</f>
        <v/>
      </c>
      <c r="O60" s="63" t="str">
        <f>IFERROR(IF($H60=O$5,$I60*$J60*(12-MONTH($G60)+1)/12,IF(AND(O$5&gt;$H60,COUNT($L$5:O$5)&lt;$K60+1+$H60-$L$5),$I60*$J60,IF(AND(MONTH($G60)&gt;1,COUNT($L$5:O$5)=$K60+1+$H60-$L$5),$I60*$J60*(MONTH($G60)-1)/12,""))),"")</f>
        <v/>
      </c>
      <c r="P60" s="63" t="str">
        <f>IFERROR(IF($H60=P$5,$I60*$J60*(12-MONTH($G60)+1)/12,IF(AND(P$5&gt;$H60,COUNT($L$5:P$5)&lt;$K60+1+$H60-$L$5),$I60*$J60,IF(AND(MONTH($G60)&gt;1,COUNT($L$5:P$5)=$K60+1+$H60-$L$5),$I60*$J60*(MONTH($G60)-1)/12,""))),"")</f>
        <v/>
      </c>
      <c r="Q60" s="63" t="str">
        <f>IFERROR(IF($H60=Q$5,$I60*$J60*(12-MONTH($G60)+1)/12,IF(AND(Q$5&gt;$H60,COUNT($L$5:Q$5)&lt;$K60+1+$H60-$L$5),$I60*$J60,IF(AND(MONTH($G60)&gt;1,COUNT($L$5:Q$5)=$K60+1+$H60-$L$5),$I60*$J60*(MONTH($G60)-1)/12,""))),"")</f>
        <v/>
      </c>
      <c r="R60" s="63" t="str">
        <f>IFERROR(IF($H60=R$5,$I60*$J60*(12-MONTH($G60)+1)/12,IF(AND(R$5&gt;$H60,COUNT($L$5:R$5)&lt;$K60+1+$H60-$L$5),$I60*$J60,IF(AND(MONTH($G60)&gt;1,COUNT($L$5:R$5)=$K60+1+$H60-$L$5),$I60*$J60*(MONTH($G60)-1)/12,""))),"")</f>
        <v/>
      </c>
      <c r="S60" s="63" t="str">
        <f>IFERROR(IF($H60=S$5,$I60*$J60*(12-MONTH($G60)+1)/12,IF(AND(S$5&gt;$H60,COUNT($L$5:S$5)&lt;$K60+1+$H60-$L$5),$I60*$J60,IF(AND(MONTH($G60)&gt;1,COUNT($L$5:S$5)=$K60+1+$H60-$L$5),$I60*$J60*(MONTH($G60)-1)/12,""))),"")</f>
        <v/>
      </c>
      <c r="T60" s="63" t="str">
        <f>IFERROR(IF($H60=T$5,$I60*$J60*(12-MONTH($G60)+1)/12,IF(AND(T$5&gt;$H60,COUNT($L$5:T$5)&lt;$K60+1+$H60-$L$5),$I60*$J60,IF(AND(MONTH($G60)&gt;1,COUNT($L$5:T$5)=$K60+1+$H60-$L$5),$I60*$J60*(MONTH($G60)-1)/12,""))),"")</f>
        <v/>
      </c>
      <c r="U60" s="63" t="str">
        <f>IFERROR(IF($H60=U$5,$I60*$J60*(12-MONTH($G60)+1)/12,IF(AND(U$5&gt;$H60,COUNT($L$5:U$5)&lt;$K60+1+$H60-$L$5),$I60*$J60,IF(AND(MONTH($G60)&gt;1,COUNT($L$5:U$5)=$K60+1+$H60-$L$5),$I60*$J60*(MONTH($G60)-1)/12,""))),"")</f>
        <v/>
      </c>
      <c r="V60" s="63" t="str">
        <f>IFERROR(IF($H60=V$5,$I60*$J60*(12-MONTH($G60)+1)/12,IF(AND(V$5&gt;$H60,COUNT($L$5:V$5)&lt;$K60+1+$H60-$L$5),$I60*$J60,IF(AND(MONTH($G60)&gt;1,COUNT($L$5:V$5)=$K60+1+$H60-$L$5),$I60*$J60*(MONTH($G60)-1)/12,""))),"")</f>
        <v/>
      </c>
      <c r="W60" s="63" t="str">
        <f>IFERROR(IF($H60=W$5,$I60*$J60*(12-MONTH($G60)+1)/12,IF(AND(W$5&gt;$H60,COUNT($L$5:W$5)&lt;$K60+1+$H60-$L$5),$I60*$J60,IF(AND(MONTH($G60)&gt;1,COUNT($L$5:W$5)=$K60+1+$H60-$L$5),$I60*$J60*(MONTH($G60)-1)/12,""))),"")</f>
        <v/>
      </c>
      <c r="X60" s="63" t="str">
        <f>IFERROR(IF($H60=X$5,$I60*$J60*(12-MONTH($G60)+1)/12,IF(AND(X$5&gt;$H60,COUNT($L$5:X$5)&lt;$K60+1+$H60-$L$5),$I60*$J60,IF(AND(MONTH($G60)&gt;1,COUNT($L$5:X$5)=$K60+1+$H60-$L$5),$I60*$J60*(MONTH($G60)-1)/12,""))),"")</f>
        <v/>
      </c>
      <c r="Y60" s="63" t="str">
        <f>IFERROR(IF($H60=Y$5,$I60*$J60*(12-MONTH($G60)+1)/12,IF(AND(Y$5&gt;$H60,COUNT($L$5:Y$5)&lt;$K60+1+$H60-$L$5),$I60*$J60,IF(AND(MONTH($G60)&gt;1,COUNT($L$5:Y$5)=$K60+1+$H60-$L$5),$I60*$J60*(MONTH($G60)-1)/12,""))),"")</f>
        <v/>
      </c>
      <c r="Z60" s="63" t="str">
        <f>IFERROR(IF($H60=Z$5,$I60*$J60*(12-MONTH($G60)+1)/12,IF(AND(Z$5&gt;$H60,COUNT($L$5:Z$5)&lt;$K60+1+$H60-$L$5),$I60*$J60,IF(AND(MONTH($G60)&gt;1,COUNT($L$5:Z$5)=$K60+1+$H60-$L$5),$I60*$J60*(MONTH($G60)-1)/12,""))),"")</f>
        <v/>
      </c>
      <c r="AA60" s="63" t="str">
        <f>IFERROR(IF($H60=AA$5,$I60*$J60*(12-MONTH($G60)+1)/12,IF(AND(AA$5&gt;$H60,COUNT($L$5:AA$5)&lt;$K60+1+$H60-$L$5),$I60*$J60,IF(AND(MONTH($G60)&gt;1,COUNT($L$5:AA$5)=$K60+1+$H60-$L$5),$I60*$J60*(MONTH($G60)-1)/12,""))),"")</f>
        <v/>
      </c>
      <c r="AB60" s="63" t="str">
        <f>IFERROR(IF($H60=AB$5,$I60*$J60*(12-MONTH($G60)+1)/12,IF(AND(AB$5&gt;$H60,COUNT($L$5:AB$5)&lt;$K60+1+$H60-$L$5),$I60*$J60,IF(AND(MONTH($G60)&gt;1,COUNT($L$5:AB$5)=$K60+1+$H60-$L$5),$I60*$J60*(MONTH($G60)-1)/12,""))),"")</f>
        <v/>
      </c>
      <c r="AC60" s="63">
        <f>SUM(L60:Y60)</f>
        <v>0</v>
      </c>
      <c r="AD60" s="2" t="str">
        <f>IFERROR(IF($H60=AD$5,$I60*$J60*(12-MONTH($G60)+1)/12,IF(AND(AD$5&gt;$H60,COUNT($L$5:AD$5)&lt;$K60+1),$I60*$J60,IF(AND(MONTH($G60)&gt;1,COUNT($L$5:AD$5)=$K60+1),$I60*$J60*(MONTH($G60)-1)/12,""))),"")</f>
        <v/>
      </c>
      <c r="AE60" s="2" t="str">
        <f>IFERROR(IF($H60=AE$5,$I60*$J60*(12-MONTH($G60)+1)/12,IF(AND(AE$5&gt;$H60,COUNT($L$5:AE$5)&lt;$K60+1),$I60*$J60,IF(AND(MONTH($G60)&gt;1,COUNT($L$5:AE$5)=$K60+1),$I60*$J60*(MONTH($G60)-1)/12,""))),"")</f>
        <v/>
      </c>
      <c r="AF60" s="2" t="str">
        <f>IFERROR(IF($H60=AF$5,$I60*$J60*(12-MONTH($G60)+1)/12,IF(AND(AF$5&gt;$H60,COUNT($L$5:AF$5)&lt;$K60+1),$I60*$J60,IF(AND(MONTH($G60)&gt;1,COUNT($L$5:AF$5)=$K60+1),$I60*$J60*(MONTH($G60)-1)/12,""))),"")</f>
        <v/>
      </c>
    </row>
    <row r="61" spans="1:32" x14ac:dyDescent="0.25">
      <c r="A61">
        <f>A60+1</f>
        <v>56</v>
      </c>
      <c r="B61" t="str">
        <f>IF(C61="","",A61)</f>
        <v/>
      </c>
      <c r="C61" s="4"/>
      <c r="D61" s="5"/>
      <c r="E61" s="4"/>
      <c r="F61" s="6"/>
      <c r="G61" s="6" t="str">
        <f>IF(C61="","",IF(F61&lt;$C$1,$C$1,EOMONTH(F61,-1)+1))</f>
        <v/>
      </c>
      <c r="H61" s="15" t="str">
        <f>IFERROR(YEAR(G61),"")</f>
        <v/>
      </c>
      <c r="I61" s="7"/>
      <c r="J61" s="8" t="str">
        <f>IFERROR(1/K61,"")</f>
        <v/>
      </c>
      <c r="K61" s="18" t="s">
        <v>22</v>
      </c>
      <c r="L61" s="63" t="str">
        <f>IFERROR(IF($H61=L$5,$I61*$J61*(12-MONTH($G61)+1)/12,IF(AND(L$5&gt;$H61,COUNT($L$5:L$5)&lt;$K61+1+$H61-$L$5),$I61*$J61,IF(AND(MONTH($G61)&gt;1,COUNT($L$5:L$5)=$K61+1+$H61-$L$5),$I61*$J61*(MONTH($G61)-1)/12,""))),"")</f>
        <v/>
      </c>
      <c r="M61" s="63" t="str">
        <f>IFERROR(IF($H61=M$5,$I61*$J61*(12-MONTH($G61)+1)/12,IF(AND(M$5&gt;$H61,COUNT($L$5:M$5)&lt;$K61+1+$H61-$L$5),$I61*$J61,IF(AND(MONTH($G61)&gt;1,COUNT($L$5:M$5)=$K61+1+$H61-$L$5),$I61*$J61*(MONTH($G61)-1)/12,""))),"")</f>
        <v/>
      </c>
      <c r="N61" s="63" t="str">
        <f>IFERROR(IF($H61=N$5,$I61*$J61*(12-MONTH($G61)+1)/12,IF(AND(N$5&gt;$H61,COUNT($L$5:N$5)&lt;$K61+1+$H61-$L$5),$I61*$J61,IF(AND(MONTH($G61)&gt;1,COUNT($L$5:N$5)=$K61+1+$H61-$L$5),$I61*$J61*(MONTH($G61)-1)/12,""))),"")</f>
        <v/>
      </c>
      <c r="O61" s="63" t="str">
        <f>IFERROR(IF($H61=O$5,$I61*$J61*(12-MONTH($G61)+1)/12,IF(AND(O$5&gt;$H61,COUNT($L$5:O$5)&lt;$K61+1+$H61-$L$5),$I61*$J61,IF(AND(MONTH($G61)&gt;1,COUNT($L$5:O$5)=$K61+1+$H61-$L$5),$I61*$J61*(MONTH($G61)-1)/12,""))),"")</f>
        <v/>
      </c>
      <c r="P61" s="63" t="str">
        <f>IFERROR(IF($H61=P$5,$I61*$J61*(12-MONTH($G61)+1)/12,IF(AND(P$5&gt;$H61,COUNT($L$5:P$5)&lt;$K61+1+$H61-$L$5),$I61*$J61,IF(AND(MONTH($G61)&gt;1,COUNT($L$5:P$5)=$K61+1+$H61-$L$5),$I61*$J61*(MONTH($G61)-1)/12,""))),"")</f>
        <v/>
      </c>
      <c r="Q61" s="63" t="str">
        <f>IFERROR(IF($H61=Q$5,$I61*$J61*(12-MONTH($G61)+1)/12,IF(AND(Q$5&gt;$H61,COUNT($L$5:Q$5)&lt;$K61+1+$H61-$L$5),$I61*$J61,IF(AND(MONTH($G61)&gt;1,COUNT($L$5:Q$5)=$K61+1+$H61-$L$5),$I61*$J61*(MONTH($G61)-1)/12,""))),"")</f>
        <v/>
      </c>
      <c r="R61" s="63" t="str">
        <f>IFERROR(IF($H61=R$5,$I61*$J61*(12-MONTH($G61)+1)/12,IF(AND(R$5&gt;$H61,COUNT($L$5:R$5)&lt;$K61+1+$H61-$L$5),$I61*$J61,IF(AND(MONTH($G61)&gt;1,COUNT($L$5:R$5)=$K61+1+$H61-$L$5),$I61*$J61*(MONTH($G61)-1)/12,""))),"")</f>
        <v/>
      </c>
      <c r="S61" s="63" t="str">
        <f>IFERROR(IF($H61=S$5,$I61*$J61*(12-MONTH($G61)+1)/12,IF(AND(S$5&gt;$H61,COUNT($L$5:S$5)&lt;$K61+1+$H61-$L$5),$I61*$J61,IF(AND(MONTH($G61)&gt;1,COUNT($L$5:S$5)=$K61+1+$H61-$L$5),$I61*$J61*(MONTH($G61)-1)/12,""))),"")</f>
        <v/>
      </c>
      <c r="T61" s="63" t="str">
        <f>IFERROR(IF($H61=T$5,$I61*$J61*(12-MONTH($G61)+1)/12,IF(AND(T$5&gt;$H61,COUNT($L$5:T$5)&lt;$K61+1+$H61-$L$5),$I61*$J61,IF(AND(MONTH($G61)&gt;1,COUNT($L$5:T$5)=$K61+1+$H61-$L$5),$I61*$J61*(MONTH($G61)-1)/12,""))),"")</f>
        <v/>
      </c>
      <c r="U61" s="63" t="str">
        <f>IFERROR(IF($H61=U$5,$I61*$J61*(12-MONTH($G61)+1)/12,IF(AND(U$5&gt;$H61,COUNT($L$5:U$5)&lt;$K61+1+$H61-$L$5),$I61*$J61,IF(AND(MONTH($G61)&gt;1,COUNT($L$5:U$5)=$K61+1+$H61-$L$5),$I61*$J61*(MONTH($G61)-1)/12,""))),"")</f>
        <v/>
      </c>
      <c r="V61" s="63" t="str">
        <f>IFERROR(IF($H61=V$5,$I61*$J61*(12-MONTH($G61)+1)/12,IF(AND(V$5&gt;$H61,COUNT($L$5:V$5)&lt;$K61+1+$H61-$L$5),$I61*$J61,IF(AND(MONTH($G61)&gt;1,COUNT($L$5:V$5)=$K61+1+$H61-$L$5),$I61*$J61*(MONTH($G61)-1)/12,""))),"")</f>
        <v/>
      </c>
      <c r="W61" s="63" t="str">
        <f>IFERROR(IF($H61=W$5,$I61*$J61*(12-MONTH($G61)+1)/12,IF(AND(W$5&gt;$H61,COUNT($L$5:W$5)&lt;$K61+1+$H61-$L$5),$I61*$J61,IF(AND(MONTH($G61)&gt;1,COUNT($L$5:W$5)=$K61+1+$H61-$L$5),$I61*$J61*(MONTH($G61)-1)/12,""))),"")</f>
        <v/>
      </c>
      <c r="X61" s="63" t="str">
        <f>IFERROR(IF($H61=X$5,$I61*$J61*(12-MONTH($G61)+1)/12,IF(AND(X$5&gt;$H61,COUNT($L$5:X$5)&lt;$K61+1+$H61-$L$5),$I61*$J61,IF(AND(MONTH($G61)&gt;1,COUNT($L$5:X$5)=$K61+1+$H61-$L$5),$I61*$J61*(MONTH($G61)-1)/12,""))),"")</f>
        <v/>
      </c>
      <c r="Y61" s="63" t="str">
        <f>IFERROR(IF($H61=Y$5,$I61*$J61*(12-MONTH($G61)+1)/12,IF(AND(Y$5&gt;$H61,COUNT($L$5:Y$5)&lt;$K61+1+$H61-$L$5),$I61*$J61,IF(AND(MONTH($G61)&gt;1,COUNT($L$5:Y$5)=$K61+1+$H61-$L$5),$I61*$J61*(MONTH($G61)-1)/12,""))),"")</f>
        <v/>
      </c>
      <c r="Z61" s="63" t="str">
        <f>IFERROR(IF($H61=Z$5,$I61*$J61*(12-MONTH($G61)+1)/12,IF(AND(Z$5&gt;$H61,COUNT($L$5:Z$5)&lt;$K61+1+$H61-$L$5),$I61*$J61,IF(AND(MONTH($G61)&gt;1,COUNT($L$5:Z$5)=$K61+1+$H61-$L$5),$I61*$J61*(MONTH($G61)-1)/12,""))),"")</f>
        <v/>
      </c>
      <c r="AA61" s="63" t="str">
        <f>IFERROR(IF($H61=AA$5,$I61*$J61*(12-MONTH($G61)+1)/12,IF(AND(AA$5&gt;$H61,COUNT($L$5:AA$5)&lt;$K61+1+$H61-$L$5),$I61*$J61,IF(AND(MONTH($G61)&gt;1,COUNT($L$5:AA$5)=$K61+1+$H61-$L$5),$I61*$J61*(MONTH($G61)-1)/12,""))),"")</f>
        <v/>
      </c>
      <c r="AB61" s="63" t="str">
        <f>IFERROR(IF($H61=AB$5,$I61*$J61*(12-MONTH($G61)+1)/12,IF(AND(AB$5&gt;$H61,COUNT($L$5:AB$5)&lt;$K61+1+$H61-$L$5),$I61*$J61,IF(AND(MONTH($G61)&gt;1,COUNT($L$5:AB$5)=$K61+1+$H61-$L$5),$I61*$J61*(MONTH($G61)-1)/12,""))),"")</f>
        <v/>
      </c>
      <c r="AC61" s="63">
        <f>SUM(L61:Y61)</f>
        <v>0</v>
      </c>
      <c r="AD61" s="2" t="str">
        <f>IFERROR(IF($H61=AD$5,$I61*$J61*(12-MONTH($G61)+1)/12,IF(AND(AD$5&gt;$H61,COUNT($L$5:AD$5)&lt;$K61+1),$I61*$J61,IF(AND(MONTH($G61)&gt;1,COUNT($L$5:AD$5)=$K61+1),$I61*$J61*(MONTH($G61)-1)/12,""))),"")</f>
        <v/>
      </c>
      <c r="AE61" s="2" t="str">
        <f>IFERROR(IF($H61=AE$5,$I61*$J61*(12-MONTH($G61)+1)/12,IF(AND(AE$5&gt;$H61,COUNT($L$5:AE$5)&lt;$K61+1),$I61*$J61,IF(AND(MONTH($G61)&gt;1,COUNT($L$5:AE$5)=$K61+1),$I61*$J61*(MONTH($G61)-1)/12,""))),"")</f>
        <v/>
      </c>
      <c r="AF61" s="2" t="str">
        <f>IFERROR(IF($H61=AF$5,$I61*$J61*(12-MONTH($G61)+1)/12,IF(AND(AF$5&gt;$H61,COUNT($L$5:AF$5)&lt;$K61+1),$I61*$J61,IF(AND(MONTH($G61)&gt;1,COUNT($L$5:AF$5)=$K61+1),$I61*$J61*(MONTH($G61)-1)/12,""))),"")</f>
        <v/>
      </c>
    </row>
    <row r="62" spans="1:32" x14ac:dyDescent="0.25">
      <c r="A62">
        <f>A61+1</f>
        <v>57</v>
      </c>
      <c r="B62" t="str">
        <f>IF(C62="","",A62)</f>
        <v/>
      </c>
      <c r="C62" s="4"/>
      <c r="D62" s="5"/>
      <c r="E62" s="4"/>
      <c r="F62" s="6"/>
      <c r="G62" s="6" t="str">
        <f>IF(C62="","",IF(F62&lt;$C$1,$C$1,EOMONTH(F62,-1)+1))</f>
        <v/>
      </c>
      <c r="H62" s="15" t="str">
        <f>IFERROR(YEAR(G62),"")</f>
        <v/>
      </c>
      <c r="I62" s="7"/>
      <c r="J62" s="8" t="str">
        <f>IFERROR(1/K62,"")</f>
        <v/>
      </c>
      <c r="K62" s="18" t="s">
        <v>22</v>
      </c>
      <c r="L62" s="63" t="str">
        <f>IFERROR(IF($H62=L$5,$I62*$J62*(12-MONTH($G62)+1)/12,IF(AND(L$5&gt;$H62,COUNT($L$5:L$5)&lt;$K62+1+$H62-$L$5),$I62*$J62,IF(AND(MONTH($G62)&gt;1,COUNT($L$5:L$5)=$K62+1+$H62-$L$5),$I62*$J62*(MONTH($G62)-1)/12,""))),"")</f>
        <v/>
      </c>
      <c r="M62" s="63" t="str">
        <f>IFERROR(IF($H62=M$5,$I62*$J62*(12-MONTH($G62)+1)/12,IF(AND(M$5&gt;$H62,COUNT($L$5:M$5)&lt;$K62+1+$H62-$L$5),$I62*$J62,IF(AND(MONTH($G62)&gt;1,COUNT($L$5:M$5)=$K62+1+$H62-$L$5),$I62*$J62*(MONTH($G62)-1)/12,""))),"")</f>
        <v/>
      </c>
      <c r="N62" s="63" t="str">
        <f>IFERROR(IF($H62=N$5,$I62*$J62*(12-MONTH($G62)+1)/12,IF(AND(N$5&gt;$H62,COUNT($L$5:N$5)&lt;$K62+1+$H62-$L$5),$I62*$J62,IF(AND(MONTH($G62)&gt;1,COUNT($L$5:N$5)=$K62+1+$H62-$L$5),$I62*$J62*(MONTH($G62)-1)/12,""))),"")</f>
        <v/>
      </c>
      <c r="O62" s="63" t="str">
        <f>IFERROR(IF($H62=O$5,$I62*$J62*(12-MONTH($G62)+1)/12,IF(AND(O$5&gt;$H62,COUNT($L$5:O$5)&lt;$K62+1+$H62-$L$5),$I62*$J62,IF(AND(MONTH($G62)&gt;1,COUNT($L$5:O$5)=$K62+1+$H62-$L$5),$I62*$J62*(MONTH($G62)-1)/12,""))),"")</f>
        <v/>
      </c>
      <c r="P62" s="63" t="str">
        <f>IFERROR(IF($H62=P$5,$I62*$J62*(12-MONTH($G62)+1)/12,IF(AND(P$5&gt;$H62,COUNT($L$5:P$5)&lt;$K62+1+$H62-$L$5),$I62*$J62,IF(AND(MONTH($G62)&gt;1,COUNT($L$5:P$5)=$K62+1+$H62-$L$5),$I62*$J62*(MONTH($G62)-1)/12,""))),"")</f>
        <v/>
      </c>
      <c r="Q62" s="63" t="str">
        <f>IFERROR(IF($H62=Q$5,$I62*$J62*(12-MONTH($G62)+1)/12,IF(AND(Q$5&gt;$H62,COUNT($L$5:Q$5)&lt;$K62+1+$H62-$L$5),$I62*$J62,IF(AND(MONTH($G62)&gt;1,COUNT($L$5:Q$5)=$K62+1+$H62-$L$5),$I62*$J62*(MONTH($G62)-1)/12,""))),"")</f>
        <v/>
      </c>
      <c r="R62" s="63" t="str">
        <f>IFERROR(IF($H62=R$5,$I62*$J62*(12-MONTH($G62)+1)/12,IF(AND(R$5&gt;$H62,COUNT($L$5:R$5)&lt;$K62+1+$H62-$L$5),$I62*$J62,IF(AND(MONTH($G62)&gt;1,COUNT($L$5:R$5)=$K62+1+$H62-$L$5),$I62*$J62*(MONTH($G62)-1)/12,""))),"")</f>
        <v/>
      </c>
      <c r="S62" s="63" t="str">
        <f>IFERROR(IF($H62=S$5,$I62*$J62*(12-MONTH($G62)+1)/12,IF(AND(S$5&gt;$H62,COUNT($L$5:S$5)&lt;$K62+1+$H62-$L$5),$I62*$J62,IF(AND(MONTH($G62)&gt;1,COUNT($L$5:S$5)=$K62+1+$H62-$L$5),$I62*$J62*(MONTH($G62)-1)/12,""))),"")</f>
        <v/>
      </c>
      <c r="T62" s="63" t="str">
        <f>IFERROR(IF($H62=T$5,$I62*$J62*(12-MONTH($G62)+1)/12,IF(AND(T$5&gt;$H62,COUNT($L$5:T$5)&lt;$K62+1+$H62-$L$5),$I62*$J62,IF(AND(MONTH($G62)&gt;1,COUNT($L$5:T$5)=$K62+1+$H62-$L$5),$I62*$J62*(MONTH($G62)-1)/12,""))),"")</f>
        <v/>
      </c>
      <c r="U62" s="63" t="str">
        <f>IFERROR(IF($H62=U$5,$I62*$J62*(12-MONTH($G62)+1)/12,IF(AND(U$5&gt;$H62,COUNT($L$5:U$5)&lt;$K62+1+$H62-$L$5),$I62*$J62,IF(AND(MONTH($G62)&gt;1,COUNT($L$5:U$5)=$K62+1+$H62-$L$5),$I62*$J62*(MONTH($G62)-1)/12,""))),"")</f>
        <v/>
      </c>
      <c r="V62" s="63" t="str">
        <f>IFERROR(IF($H62=V$5,$I62*$J62*(12-MONTH($G62)+1)/12,IF(AND(V$5&gt;$H62,COUNT($L$5:V$5)&lt;$K62+1+$H62-$L$5),$I62*$J62,IF(AND(MONTH($G62)&gt;1,COUNT($L$5:V$5)=$K62+1+$H62-$L$5),$I62*$J62*(MONTH($G62)-1)/12,""))),"")</f>
        <v/>
      </c>
      <c r="W62" s="63" t="str">
        <f>IFERROR(IF($H62=W$5,$I62*$J62*(12-MONTH($G62)+1)/12,IF(AND(W$5&gt;$H62,COUNT($L$5:W$5)&lt;$K62+1+$H62-$L$5),$I62*$J62,IF(AND(MONTH($G62)&gt;1,COUNT($L$5:W$5)=$K62+1+$H62-$L$5),$I62*$J62*(MONTH($G62)-1)/12,""))),"")</f>
        <v/>
      </c>
      <c r="X62" s="63" t="str">
        <f>IFERROR(IF($H62=X$5,$I62*$J62*(12-MONTH($G62)+1)/12,IF(AND(X$5&gt;$H62,COUNT($L$5:X$5)&lt;$K62+1+$H62-$L$5),$I62*$J62,IF(AND(MONTH($G62)&gt;1,COUNT($L$5:X$5)=$K62+1+$H62-$L$5),$I62*$J62*(MONTH($G62)-1)/12,""))),"")</f>
        <v/>
      </c>
      <c r="Y62" s="63" t="str">
        <f>IFERROR(IF($H62=Y$5,$I62*$J62*(12-MONTH($G62)+1)/12,IF(AND(Y$5&gt;$H62,COUNT($L$5:Y$5)&lt;$K62+1+$H62-$L$5),$I62*$J62,IF(AND(MONTH($G62)&gt;1,COUNT($L$5:Y$5)=$K62+1+$H62-$L$5),$I62*$J62*(MONTH($G62)-1)/12,""))),"")</f>
        <v/>
      </c>
      <c r="Z62" s="63" t="str">
        <f>IFERROR(IF($H62=Z$5,$I62*$J62*(12-MONTH($G62)+1)/12,IF(AND(Z$5&gt;$H62,COUNT($L$5:Z$5)&lt;$K62+1+$H62-$L$5),$I62*$J62,IF(AND(MONTH($G62)&gt;1,COUNT($L$5:Z$5)=$K62+1+$H62-$L$5),$I62*$J62*(MONTH($G62)-1)/12,""))),"")</f>
        <v/>
      </c>
      <c r="AA62" s="63" t="str">
        <f>IFERROR(IF($H62=AA$5,$I62*$J62*(12-MONTH($G62)+1)/12,IF(AND(AA$5&gt;$H62,COUNT($L$5:AA$5)&lt;$K62+1+$H62-$L$5),$I62*$J62,IF(AND(MONTH($G62)&gt;1,COUNT($L$5:AA$5)=$K62+1+$H62-$L$5),$I62*$J62*(MONTH($G62)-1)/12,""))),"")</f>
        <v/>
      </c>
      <c r="AB62" s="63" t="str">
        <f>IFERROR(IF($H62=AB$5,$I62*$J62*(12-MONTH($G62)+1)/12,IF(AND(AB$5&gt;$H62,COUNT($L$5:AB$5)&lt;$K62+1+$H62-$L$5),$I62*$J62,IF(AND(MONTH($G62)&gt;1,COUNT($L$5:AB$5)=$K62+1+$H62-$L$5),$I62*$J62*(MONTH($G62)-1)/12,""))),"")</f>
        <v/>
      </c>
      <c r="AC62" s="63">
        <f>SUM(L62:Y62)</f>
        <v>0</v>
      </c>
      <c r="AD62" s="2" t="str">
        <f>IFERROR(IF($H62=AD$5,$I62*$J62*(12-MONTH($G62)+1)/12,IF(AND(AD$5&gt;$H62,COUNT($L$5:AD$5)&lt;$K62+1),$I62*$J62,IF(AND(MONTH($G62)&gt;1,COUNT($L$5:AD$5)=$K62+1),$I62*$J62*(MONTH($G62)-1)/12,""))),"")</f>
        <v/>
      </c>
      <c r="AE62" s="2" t="str">
        <f>IFERROR(IF($H62=AE$5,$I62*$J62*(12-MONTH($G62)+1)/12,IF(AND(AE$5&gt;$H62,COUNT($L$5:AE$5)&lt;$K62+1),$I62*$J62,IF(AND(MONTH($G62)&gt;1,COUNT($L$5:AE$5)=$K62+1),$I62*$J62*(MONTH($G62)-1)/12,""))),"")</f>
        <v/>
      </c>
      <c r="AF62" s="2" t="str">
        <f>IFERROR(IF($H62=AF$5,$I62*$J62*(12-MONTH($G62)+1)/12,IF(AND(AF$5&gt;$H62,COUNT($L$5:AF$5)&lt;$K62+1),$I62*$J62,IF(AND(MONTH($G62)&gt;1,COUNT($L$5:AF$5)=$K62+1),$I62*$J62*(MONTH($G62)-1)/12,""))),"")</f>
        <v/>
      </c>
    </row>
    <row r="63" spans="1:32" x14ac:dyDescent="0.25">
      <c r="A63">
        <f>A62+1</f>
        <v>58</v>
      </c>
      <c r="B63" t="str">
        <f>IF(C63="","",A63)</f>
        <v/>
      </c>
      <c r="C63" s="4"/>
      <c r="D63" s="5"/>
      <c r="E63" s="4"/>
      <c r="F63" s="6"/>
      <c r="G63" s="6" t="str">
        <f>IF(C63="","",IF(F63&lt;$C$1,$C$1,EOMONTH(F63,-1)+1))</f>
        <v/>
      </c>
      <c r="H63" s="15" t="str">
        <f>IFERROR(YEAR(G63),"")</f>
        <v/>
      </c>
      <c r="I63" s="7"/>
      <c r="J63" s="8" t="str">
        <f>IFERROR(1/K63,"")</f>
        <v/>
      </c>
      <c r="K63" s="18" t="s">
        <v>22</v>
      </c>
      <c r="L63" s="63" t="str">
        <f>IFERROR(IF($H63=L$5,$I63*$J63*(12-MONTH($G63)+1)/12,IF(AND(L$5&gt;$H63,COUNT($L$5:L$5)&lt;$K63+1+$H63-$L$5),$I63*$J63,IF(AND(MONTH($G63)&gt;1,COUNT($L$5:L$5)=$K63+1+$H63-$L$5),$I63*$J63*(MONTH($G63)-1)/12,""))),"")</f>
        <v/>
      </c>
      <c r="M63" s="63" t="str">
        <f>IFERROR(IF($H63=M$5,$I63*$J63*(12-MONTH($G63)+1)/12,IF(AND(M$5&gt;$H63,COUNT($L$5:M$5)&lt;$K63+1+$H63-$L$5),$I63*$J63,IF(AND(MONTH($G63)&gt;1,COUNT($L$5:M$5)=$K63+1+$H63-$L$5),$I63*$J63*(MONTH($G63)-1)/12,""))),"")</f>
        <v/>
      </c>
      <c r="N63" s="63" t="str">
        <f>IFERROR(IF($H63=N$5,$I63*$J63*(12-MONTH($G63)+1)/12,IF(AND(N$5&gt;$H63,COUNT($L$5:N$5)&lt;$K63+1+$H63-$L$5),$I63*$J63,IF(AND(MONTH($G63)&gt;1,COUNT($L$5:N$5)=$K63+1+$H63-$L$5),$I63*$J63*(MONTH($G63)-1)/12,""))),"")</f>
        <v/>
      </c>
      <c r="O63" s="63" t="str">
        <f>IFERROR(IF($H63=O$5,$I63*$J63*(12-MONTH($G63)+1)/12,IF(AND(O$5&gt;$H63,COUNT($L$5:O$5)&lt;$K63+1+$H63-$L$5),$I63*$J63,IF(AND(MONTH($G63)&gt;1,COUNT($L$5:O$5)=$K63+1+$H63-$L$5),$I63*$J63*(MONTH($G63)-1)/12,""))),"")</f>
        <v/>
      </c>
      <c r="P63" s="63" t="str">
        <f>IFERROR(IF($H63=P$5,$I63*$J63*(12-MONTH($G63)+1)/12,IF(AND(P$5&gt;$H63,COUNT($L$5:P$5)&lt;$K63+1+$H63-$L$5),$I63*$J63,IF(AND(MONTH($G63)&gt;1,COUNT($L$5:P$5)=$K63+1+$H63-$L$5),$I63*$J63*(MONTH($G63)-1)/12,""))),"")</f>
        <v/>
      </c>
      <c r="Q63" s="63" t="str">
        <f>IFERROR(IF($H63=Q$5,$I63*$J63*(12-MONTH($G63)+1)/12,IF(AND(Q$5&gt;$H63,COUNT($L$5:Q$5)&lt;$K63+1+$H63-$L$5),$I63*$J63,IF(AND(MONTH($G63)&gt;1,COUNT($L$5:Q$5)=$K63+1+$H63-$L$5),$I63*$J63*(MONTH($G63)-1)/12,""))),"")</f>
        <v/>
      </c>
      <c r="R63" s="63" t="str">
        <f>IFERROR(IF($H63=R$5,$I63*$J63*(12-MONTH($G63)+1)/12,IF(AND(R$5&gt;$H63,COUNT($L$5:R$5)&lt;$K63+1+$H63-$L$5),$I63*$J63,IF(AND(MONTH($G63)&gt;1,COUNT($L$5:R$5)=$K63+1+$H63-$L$5),$I63*$J63*(MONTH($G63)-1)/12,""))),"")</f>
        <v/>
      </c>
      <c r="S63" s="63" t="str">
        <f>IFERROR(IF($H63=S$5,$I63*$J63*(12-MONTH($G63)+1)/12,IF(AND(S$5&gt;$H63,COUNT($L$5:S$5)&lt;$K63+1+$H63-$L$5),$I63*$J63,IF(AND(MONTH($G63)&gt;1,COUNT($L$5:S$5)=$K63+1+$H63-$L$5),$I63*$J63*(MONTH($G63)-1)/12,""))),"")</f>
        <v/>
      </c>
      <c r="T63" s="63" t="str">
        <f>IFERROR(IF($H63=T$5,$I63*$J63*(12-MONTH($G63)+1)/12,IF(AND(T$5&gt;$H63,COUNT($L$5:T$5)&lt;$K63+1+$H63-$L$5),$I63*$J63,IF(AND(MONTH($G63)&gt;1,COUNT($L$5:T$5)=$K63+1+$H63-$L$5),$I63*$J63*(MONTH($G63)-1)/12,""))),"")</f>
        <v/>
      </c>
      <c r="U63" s="63" t="str">
        <f>IFERROR(IF($H63=U$5,$I63*$J63*(12-MONTH($G63)+1)/12,IF(AND(U$5&gt;$H63,COUNT($L$5:U$5)&lt;$K63+1+$H63-$L$5),$I63*$J63,IF(AND(MONTH($G63)&gt;1,COUNT($L$5:U$5)=$K63+1+$H63-$L$5),$I63*$J63*(MONTH($G63)-1)/12,""))),"")</f>
        <v/>
      </c>
      <c r="V63" s="63" t="str">
        <f>IFERROR(IF($H63=V$5,$I63*$J63*(12-MONTH($G63)+1)/12,IF(AND(V$5&gt;$H63,COUNT($L$5:V$5)&lt;$K63+1+$H63-$L$5),$I63*$J63,IF(AND(MONTH($G63)&gt;1,COUNT($L$5:V$5)=$K63+1+$H63-$L$5),$I63*$J63*(MONTH($G63)-1)/12,""))),"")</f>
        <v/>
      </c>
      <c r="W63" s="63" t="str">
        <f>IFERROR(IF($H63=W$5,$I63*$J63*(12-MONTH($G63)+1)/12,IF(AND(W$5&gt;$H63,COUNT($L$5:W$5)&lt;$K63+1+$H63-$L$5),$I63*$J63,IF(AND(MONTH($G63)&gt;1,COUNT($L$5:W$5)=$K63+1+$H63-$L$5),$I63*$J63*(MONTH($G63)-1)/12,""))),"")</f>
        <v/>
      </c>
      <c r="X63" s="63" t="str">
        <f>IFERROR(IF($H63=X$5,$I63*$J63*(12-MONTH($G63)+1)/12,IF(AND(X$5&gt;$H63,COUNT($L$5:X$5)&lt;$K63+1+$H63-$L$5),$I63*$J63,IF(AND(MONTH($G63)&gt;1,COUNT($L$5:X$5)=$K63+1+$H63-$L$5),$I63*$J63*(MONTH($G63)-1)/12,""))),"")</f>
        <v/>
      </c>
      <c r="Y63" s="63" t="str">
        <f>IFERROR(IF($H63=Y$5,$I63*$J63*(12-MONTH($G63)+1)/12,IF(AND(Y$5&gt;$H63,COUNT($L$5:Y$5)&lt;$K63+1+$H63-$L$5),$I63*$J63,IF(AND(MONTH($G63)&gt;1,COUNT($L$5:Y$5)=$K63+1+$H63-$L$5),$I63*$J63*(MONTH($G63)-1)/12,""))),"")</f>
        <v/>
      </c>
      <c r="Z63" s="63" t="str">
        <f>IFERROR(IF($H63=Z$5,$I63*$J63*(12-MONTH($G63)+1)/12,IF(AND(Z$5&gt;$H63,COUNT($L$5:Z$5)&lt;$K63+1+$H63-$L$5),$I63*$J63,IF(AND(MONTH($G63)&gt;1,COUNT($L$5:Z$5)=$K63+1+$H63-$L$5),$I63*$J63*(MONTH($G63)-1)/12,""))),"")</f>
        <v/>
      </c>
      <c r="AA63" s="63" t="str">
        <f>IFERROR(IF($H63=AA$5,$I63*$J63*(12-MONTH($G63)+1)/12,IF(AND(AA$5&gt;$H63,COUNT($L$5:AA$5)&lt;$K63+1+$H63-$L$5),$I63*$J63,IF(AND(MONTH($G63)&gt;1,COUNT($L$5:AA$5)=$K63+1+$H63-$L$5),$I63*$J63*(MONTH($G63)-1)/12,""))),"")</f>
        <v/>
      </c>
      <c r="AB63" s="63" t="str">
        <f>IFERROR(IF($H63=AB$5,$I63*$J63*(12-MONTH($G63)+1)/12,IF(AND(AB$5&gt;$H63,COUNT($L$5:AB$5)&lt;$K63+1+$H63-$L$5),$I63*$J63,IF(AND(MONTH($G63)&gt;1,COUNT($L$5:AB$5)=$K63+1+$H63-$L$5),$I63*$J63*(MONTH($G63)-1)/12,""))),"")</f>
        <v/>
      </c>
      <c r="AC63" s="63">
        <f>SUM(L63:Y63)</f>
        <v>0</v>
      </c>
      <c r="AD63" s="2" t="str">
        <f>IFERROR(IF($H63=AD$5,$I63*$J63*(12-MONTH($G63)+1)/12,IF(AND(AD$5&gt;$H63,COUNT($L$5:AD$5)&lt;$K63+1),$I63*$J63,IF(AND(MONTH($G63)&gt;1,COUNT($L$5:AD$5)=$K63+1),$I63*$J63*(MONTH($G63)-1)/12,""))),"")</f>
        <v/>
      </c>
      <c r="AE63" s="2" t="str">
        <f>IFERROR(IF($H63=AE$5,$I63*$J63*(12-MONTH($G63)+1)/12,IF(AND(AE$5&gt;$H63,COUNT($L$5:AE$5)&lt;$K63+1),$I63*$J63,IF(AND(MONTH($G63)&gt;1,COUNT($L$5:AE$5)=$K63+1),$I63*$J63*(MONTH($G63)-1)/12,""))),"")</f>
        <v/>
      </c>
      <c r="AF63" s="2" t="str">
        <f>IFERROR(IF($H63=AF$5,$I63*$J63*(12-MONTH($G63)+1)/12,IF(AND(AF$5&gt;$H63,COUNT($L$5:AF$5)&lt;$K63+1),$I63*$J63,IF(AND(MONTH($G63)&gt;1,COUNT($L$5:AF$5)=$K63+1),$I63*$J63*(MONTH($G63)-1)/12,""))),"")</f>
        <v/>
      </c>
    </row>
    <row r="64" spans="1:32" x14ac:dyDescent="0.25">
      <c r="A64">
        <f>A63+1</f>
        <v>59</v>
      </c>
      <c r="B64" t="str">
        <f>IF(C64="","",A64)</f>
        <v/>
      </c>
      <c r="C64" s="4"/>
      <c r="D64" s="5"/>
      <c r="E64" s="4"/>
      <c r="F64" s="6"/>
      <c r="G64" s="6" t="str">
        <f>IF(C64="","",IF(F64&lt;$C$1,$C$1,EOMONTH(F64,-1)+1))</f>
        <v/>
      </c>
      <c r="H64" s="15" t="str">
        <f>IFERROR(YEAR(G64),"")</f>
        <v/>
      </c>
      <c r="I64" s="7"/>
      <c r="J64" s="8" t="str">
        <f>IFERROR(1/K64,"")</f>
        <v/>
      </c>
      <c r="K64" s="18" t="s">
        <v>22</v>
      </c>
      <c r="L64" s="63" t="str">
        <f>IFERROR(IF($H64=L$5,$I64*$J64*(12-MONTH($G64)+1)/12,IF(AND(L$5&gt;$H64,COUNT($L$5:L$5)&lt;$K64+1+$H64-$L$5),$I64*$J64,IF(AND(MONTH($G64)&gt;1,COUNT($L$5:L$5)=$K64+1+$H64-$L$5),$I64*$J64*(MONTH($G64)-1)/12,""))),"")</f>
        <v/>
      </c>
      <c r="M64" s="63" t="str">
        <f>IFERROR(IF($H64=M$5,$I64*$J64*(12-MONTH($G64)+1)/12,IF(AND(M$5&gt;$H64,COUNT($L$5:M$5)&lt;$K64+1+$H64-$L$5),$I64*$J64,IF(AND(MONTH($G64)&gt;1,COUNT($L$5:M$5)=$K64+1+$H64-$L$5),$I64*$J64*(MONTH($G64)-1)/12,""))),"")</f>
        <v/>
      </c>
      <c r="N64" s="63" t="str">
        <f>IFERROR(IF($H64=N$5,$I64*$J64*(12-MONTH($G64)+1)/12,IF(AND(N$5&gt;$H64,COUNT($L$5:N$5)&lt;$K64+1+$H64-$L$5),$I64*$J64,IF(AND(MONTH($G64)&gt;1,COUNT($L$5:N$5)=$K64+1+$H64-$L$5),$I64*$J64*(MONTH($G64)-1)/12,""))),"")</f>
        <v/>
      </c>
      <c r="O64" s="63" t="str">
        <f>IFERROR(IF($H64=O$5,$I64*$J64*(12-MONTH($G64)+1)/12,IF(AND(O$5&gt;$H64,COUNT($L$5:O$5)&lt;$K64+1+$H64-$L$5),$I64*$J64,IF(AND(MONTH($G64)&gt;1,COUNT($L$5:O$5)=$K64+1+$H64-$L$5),$I64*$J64*(MONTH($G64)-1)/12,""))),"")</f>
        <v/>
      </c>
      <c r="P64" s="63" t="str">
        <f>IFERROR(IF($H64=P$5,$I64*$J64*(12-MONTH($G64)+1)/12,IF(AND(P$5&gt;$H64,COUNT($L$5:P$5)&lt;$K64+1+$H64-$L$5),$I64*$J64,IF(AND(MONTH($G64)&gt;1,COUNT($L$5:P$5)=$K64+1+$H64-$L$5),$I64*$J64*(MONTH($G64)-1)/12,""))),"")</f>
        <v/>
      </c>
      <c r="Q64" s="63" t="str">
        <f>IFERROR(IF($H64=Q$5,$I64*$J64*(12-MONTH($G64)+1)/12,IF(AND(Q$5&gt;$H64,COUNT($L$5:Q$5)&lt;$K64+1+$H64-$L$5),$I64*$J64,IF(AND(MONTH($G64)&gt;1,COUNT($L$5:Q$5)=$K64+1+$H64-$L$5),$I64*$J64*(MONTH($G64)-1)/12,""))),"")</f>
        <v/>
      </c>
      <c r="R64" s="63" t="str">
        <f>IFERROR(IF($H64=R$5,$I64*$J64*(12-MONTH($G64)+1)/12,IF(AND(R$5&gt;$H64,COUNT($L$5:R$5)&lt;$K64+1+$H64-$L$5),$I64*$J64,IF(AND(MONTH($G64)&gt;1,COUNT($L$5:R$5)=$K64+1+$H64-$L$5),$I64*$J64*(MONTH($G64)-1)/12,""))),"")</f>
        <v/>
      </c>
      <c r="S64" s="63" t="str">
        <f>IFERROR(IF($H64=S$5,$I64*$J64*(12-MONTH($G64)+1)/12,IF(AND(S$5&gt;$H64,COUNT($L$5:S$5)&lt;$K64+1+$H64-$L$5),$I64*$J64,IF(AND(MONTH($G64)&gt;1,COUNT($L$5:S$5)=$K64+1+$H64-$L$5),$I64*$J64*(MONTH($G64)-1)/12,""))),"")</f>
        <v/>
      </c>
      <c r="T64" s="63" t="str">
        <f>IFERROR(IF($H64=T$5,$I64*$J64*(12-MONTH($G64)+1)/12,IF(AND(T$5&gt;$H64,COUNT($L$5:T$5)&lt;$K64+1+$H64-$L$5),$I64*$J64,IF(AND(MONTH($G64)&gt;1,COUNT($L$5:T$5)=$K64+1+$H64-$L$5),$I64*$J64*(MONTH($G64)-1)/12,""))),"")</f>
        <v/>
      </c>
      <c r="U64" s="63" t="str">
        <f>IFERROR(IF($H64=U$5,$I64*$J64*(12-MONTH($G64)+1)/12,IF(AND(U$5&gt;$H64,COUNT($L$5:U$5)&lt;$K64+1+$H64-$L$5),$I64*$J64,IF(AND(MONTH($G64)&gt;1,COUNT($L$5:U$5)=$K64+1+$H64-$L$5),$I64*$J64*(MONTH($G64)-1)/12,""))),"")</f>
        <v/>
      </c>
      <c r="V64" s="63" t="str">
        <f>IFERROR(IF($H64=V$5,$I64*$J64*(12-MONTH($G64)+1)/12,IF(AND(V$5&gt;$H64,COUNT($L$5:V$5)&lt;$K64+1+$H64-$L$5),$I64*$J64,IF(AND(MONTH($G64)&gt;1,COUNT($L$5:V$5)=$K64+1+$H64-$L$5),$I64*$J64*(MONTH($G64)-1)/12,""))),"")</f>
        <v/>
      </c>
      <c r="W64" s="63" t="str">
        <f>IFERROR(IF($H64=W$5,$I64*$J64*(12-MONTH($G64)+1)/12,IF(AND(W$5&gt;$H64,COUNT($L$5:W$5)&lt;$K64+1+$H64-$L$5),$I64*$J64,IF(AND(MONTH($G64)&gt;1,COUNT($L$5:W$5)=$K64+1+$H64-$L$5),$I64*$J64*(MONTH($G64)-1)/12,""))),"")</f>
        <v/>
      </c>
      <c r="X64" s="63" t="str">
        <f>IFERROR(IF($H64=X$5,$I64*$J64*(12-MONTH($G64)+1)/12,IF(AND(X$5&gt;$H64,COUNT($L$5:X$5)&lt;$K64+1+$H64-$L$5),$I64*$J64,IF(AND(MONTH($G64)&gt;1,COUNT($L$5:X$5)=$K64+1+$H64-$L$5),$I64*$J64*(MONTH($G64)-1)/12,""))),"")</f>
        <v/>
      </c>
      <c r="Y64" s="63" t="str">
        <f>IFERROR(IF($H64=Y$5,$I64*$J64*(12-MONTH($G64)+1)/12,IF(AND(Y$5&gt;$H64,COUNT($L$5:Y$5)&lt;$K64+1+$H64-$L$5),$I64*$J64,IF(AND(MONTH($G64)&gt;1,COUNT($L$5:Y$5)=$K64+1+$H64-$L$5),$I64*$J64*(MONTH($G64)-1)/12,""))),"")</f>
        <v/>
      </c>
      <c r="Z64" s="63" t="str">
        <f>IFERROR(IF($H64=Z$5,$I64*$J64*(12-MONTH($G64)+1)/12,IF(AND(Z$5&gt;$H64,COUNT($L$5:Z$5)&lt;$K64+1+$H64-$L$5),$I64*$J64,IF(AND(MONTH($G64)&gt;1,COUNT($L$5:Z$5)=$K64+1+$H64-$L$5),$I64*$J64*(MONTH($G64)-1)/12,""))),"")</f>
        <v/>
      </c>
      <c r="AA64" s="63" t="str">
        <f>IFERROR(IF($H64=AA$5,$I64*$J64*(12-MONTH($G64)+1)/12,IF(AND(AA$5&gt;$H64,COUNT($L$5:AA$5)&lt;$K64+1+$H64-$L$5),$I64*$J64,IF(AND(MONTH($G64)&gt;1,COUNT($L$5:AA$5)=$K64+1+$H64-$L$5),$I64*$J64*(MONTH($G64)-1)/12,""))),"")</f>
        <v/>
      </c>
      <c r="AB64" s="63" t="str">
        <f>IFERROR(IF($H64=AB$5,$I64*$J64*(12-MONTH($G64)+1)/12,IF(AND(AB$5&gt;$H64,COUNT($L$5:AB$5)&lt;$K64+1+$H64-$L$5),$I64*$J64,IF(AND(MONTH($G64)&gt;1,COUNT($L$5:AB$5)=$K64+1+$H64-$L$5),$I64*$J64*(MONTH($G64)-1)/12,""))),"")</f>
        <v/>
      </c>
      <c r="AC64" s="63">
        <f>SUM(L64:Y64)</f>
        <v>0</v>
      </c>
      <c r="AD64" s="2" t="str">
        <f>IFERROR(IF($H64=AD$5,$I64*$J64*(12-MONTH($G64)+1)/12,IF(AND(AD$5&gt;$H64,COUNT($L$5:AD$5)&lt;$K64+1),$I64*$J64,IF(AND(MONTH($G64)&gt;1,COUNT($L$5:AD$5)=$K64+1),$I64*$J64*(MONTH($G64)-1)/12,""))),"")</f>
        <v/>
      </c>
      <c r="AE64" s="2" t="str">
        <f>IFERROR(IF($H64=AE$5,$I64*$J64*(12-MONTH($G64)+1)/12,IF(AND(AE$5&gt;$H64,COUNT($L$5:AE$5)&lt;$K64+1),$I64*$J64,IF(AND(MONTH($G64)&gt;1,COUNT($L$5:AE$5)=$K64+1),$I64*$J64*(MONTH($G64)-1)/12,""))),"")</f>
        <v/>
      </c>
      <c r="AF64" s="2" t="str">
        <f>IFERROR(IF($H64=AF$5,$I64*$J64*(12-MONTH($G64)+1)/12,IF(AND(AF$5&gt;$H64,COUNT($L$5:AF$5)&lt;$K64+1),$I64*$J64,IF(AND(MONTH($G64)&gt;1,COUNT($L$5:AF$5)=$K64+1),$I64*$J64*(MONTH($G64)-1)/12,""))),"")</f>
        <v/>
      </c>
    </row>
    <row r="65" spans="1:32" x14ac:dyDescent="0.25">
      <c r="A65">
        <f>A64+1</f>
        <v>60</v>
      </c>
      <c r="B65" t="str">
        <f>IF(C65="","",A65)</f>
        <v/>
      </c>
      <c r="C65" s="4"/>
      <c r="D65" s="5"/>
      <c r="E65" s="4"/>
      <c r="F65" s="6"/>
      <c r="G65" s="6" t="str">
        <f>IF(C65="","",IF(F65&lt;$C$1,$C$1,EOMONTH(F65,-1)+1))</f>
        <v/>
      </c>
      <c r="H65" s="15" t="str">
        <f>IFERROR(YEAR(G65),"")</f>
        <v/>
      </c>
      <c r="I65" s="7"/>
      <c r="J65" s="8" t="str">
        <f>IFERROR(1/K65,"")</f>
        <v/>
      </c>
      <c r="K65" s="18" t="s">
        <v>22</v>
      </c>
      <c r="L65" s="63" t="str">
        <f>IFERROR(IF($H65=L$5,$I65*$J65*(12-MONTH($G65)+1)/12,IF(AND(L$5&gt;$H65,COUNT($L$5:L$5)&lt;$K65+1+$H65-$L$5),$I65*$J65,IF(AND(MONTH($G65)&gt;1,COUNT($L$5:L$5)=$K65+1+$H65-$L$5),$I65*$J65*(MONTH($G65)-1)/12,""))),"")</f>
        <v/>
      </c>
      <c r="M65" s="63" t="str">
        <f>IFERROR(IF($H65=M$5,$I65*$J65*(12-MONTH($G65)+1)/12,IF(AND(M$5&gt;$H65,COUNT($L$5:M$5)&lt;$K65+1+$H65-$L$5),$I65*$J65,IF(AND(MONTH($G65)&gt;1,COUNT($L$5:M$5)=$K65+1+$H65-$L$5),$I65*$J65*(MONTH($G65)-1)/12,""))),"")</f>
        <v/>
      </c>
      <c r="N65" s="63" t="str">
        <f>IFERROR(IF($H65=N$5,$I65*$J65*(12-MONTH($G65)+1)/12,IF(AND(N$5&gt;$H65,COUNT($L$5:N$5)&lt;$K65+1+$H65-$L$5),$I65*$J65,IF(AND(MONTH($G65)&gt;1,COUNT($L$5:N$5)=$K65+1+$H65-$L$5),$I65*$J65*(MONTH($G65)-1)/12,""))),"")</f>
        <v/>
      </c>
      <c r="O65" s="63" t="str">
        <f>IFERROR(IF($H65=O$5,$I65*$J65*(12-MONTH($G65)+1)/12,IF(AND(O$5&gt;$H65,COUNT($L$5:O$5)&lt;$K65+1+$H65-$L$5),$I65*$J65,IF(AND(MONTH($G65)&gt;1,COUNT($L$5:O$5)=$K65+1+$H65-$L$5),$I65*$J65*(MONTH($G65)-1)/12,""))),"")</f>
        <v/>
      </c>
      <c r="P65" s="63" t="str">
        <f>IFERROR(IF($H65=P$5,$I65*$J65*(12-MONTH($G65)+1)/12,IF(AND(P$5&gt;$H65,COUNT($L$5:P$5)&lt;$K65+1+$H65-$L$5),$I65*$J65,IF(AND(MONTH($G65)&gt;1,COUNT($L$5:P$5)=$K65+1+$H65-$L$5),$I65*$J65*(MONTH($G65)-1)/12,""))),"")</f>
        <v/>
      </c>
      <c r="Q65" s="63" t="str">
        <f>IFERROR(IF($H65=Q$5,$I65*$J65*(12-MONTH($G65)+1)/12,IF(AND(Q$5&gt;$H65,COUNT($L$5:Q$5)&lt;$K65+1+$H65-$L$5),$I65*$J65,IF(AND(MONTH($G65)&gt;1,COUNT($L$5:Q$5)=$K65+1+$H65-$L$5),$I65*$J65*(MONTH($G65)-1)/12,""))),"")</f>
        <v/>
      </c>
      <c r="R65" s="63" t="str">
        <f>IFERROR(IF($H65=R$5,$I65*$J65*(12-MONTH($G65)+1)/12,IF(AND(R$5&gt;$H65,COUNT($L$5:R$5)&lt;$K65+1+$H65-$L$5),$I65*$J65,IF(AND(MONTH($G65)&gt;1,COUNT($L$5:R$5)=$K65+1+$H65-$L$5),$I65*$J65*(MONTH($G65)-1)/12,""))),"")</f>
        <v/>
      </c>
      <c r="S65" s="63" t="str">
        <f>IFERROR(IF($H65=S$5,$I65*$J65*(12-MONTH($G65)+1)/12,IF(AND(S$5&gt;$H65,COUNT($L$5:S$5)&lt;$K65+1+$H65-$L$5),$I65*$J65,IF(AND(MONTH($G65)&gt;1,COUNT($L$5:S$5)=$K65+1+$H65-$L$5),$I65*$J65*(MONTH($G65)-1)/12,""))),"")</f>
        <v/>
      </c>
      <c r="T65" s="63" t="str">
        <f>IFERROR(IF($H65=T$5,$I65*$J65*(12-MONTH($G65)+1)/12,IF(AND(T$5&gt;$H65,COUNT($L$5:T$5)&lt;$K65+1+$H65-$L$5),$I65*$J65,IF(AND(MONTH($G65)&gt;1,COUNT($L$5:T$5)=$K65+1+$H65-$L$5),$I65*$J65*(MONTH($G65)-1)/12,""))),"")</f>
        <v/>
      </c>
      <c r="U65" s="63" t="str">
        <f>IFERROR(IF($H65=U$5,$I65*$J65*(12-MONTH($G65)+1)/12,IF(AND(U$5&gt;$H65,COUNT($L$5:U$5)&lt;$K65+1+$H65-$L$5),$I65*$J65,IF(AND(MONTH($G65)&gt;1,COUNT($L$5:U$5)=$K65+1+$H65-$L$5),$I65*$J65*(MONTH($G65)-1)/12,""))),"")</f>
        <v/>
      </c>
      <c r="V65" s="63" t="str">
        <f>IFERROR(IF($H65=V$5,$I65*$J65*(12-MONTH($G65)+1)/12,IF(AND(V$5&gt;$H65,COUNT($L$5:V$5)&lt;$K65+1+$H65-$L$5),$I65*$J65,IF(AND(MONTH($G65)&gt;1,COUNT($L$5:V$5)=$K65+1+$H65-$L$5),$I65*$J65*(MONTH($G65)-1)/12,""))),"")</f>
        <v/>
      </c>
      <c r="W65" s="63" t="str">
        <f>IFERROR(IF($H65=W$5,$I65*$J65*(12-MONTH($G65)+1)/12,IF(AND(W$5&gt;$H65,COUNT($L$5:W$5)&lt;$K65+1+$H65-$L$5),$I65*$J65,IF(AND(MONTH($G65)&gt;1,COUNT($L$5:W$5)=$K65+1+$H65-$L$5),$I65*$J65*(MONTH($G65)-1)/12,""))),"")</f>
        <v/>
      </c>
      <c r="X65" s="63" t="str">
        <f>IFERROR(IF($H65=X$5,$I65*$J65*(12-MONTH($G65)+1)/12,IF(AND(X$5&gt;$H65,COUNT($L$5:X$5)&lt;$K65+1+$H65-$L$5),$I65*$J65,IF(AND(MONTH($G65)&gt;1,COUNT($L$5:X$5)=$K65+1+$H65-$L$5),$I65*$J65*(MONTH($G65)-1)/12,""))),"")</f>
        <v/>
      </c>
      <c r="Y65" s="63" t="str">
        <f>IFERROR(IF($H65=Y$5,$I65*$J65*(12-MONTH($G65)+1)/12,IF(AND(Y$5&gt;$H65,COUNT($L$5:Y$5)&lt;$K65+1+$H65-$L$5),$I65*$J65,IF(AND(MONTH($G65)&gt;1,COUNT($L$5:Y$5)=$K65+1+$H65-$L$5),$I65*$J65*(MONTH($G65)-1)/12,""))),"")</f>
        <v/>
      </c>
      <c r="Z65" s="63" t="str">
        <f>IFERROR(IF($H65=Z$5,$I65*$J65*(12-MONTH($G65)+1)/12,IF(AND(Z$5&gt;$H65,COUNT($L$5:Z$5)&lt;$K65+1+$H65-$L$5),$I65*$J65,IF(AND(MONTH($G65)&gt;1,COUNT($L$5:Z$5)=$K65+1+$H65-$L$5),$I65*$J65*(MONTH($G65)-1)/12,""))),"")</f>
        <v/>
      </c>
      <c r="AA65" s="63" t="str">
        <f>IFERROR(IF($H65=AA$5,$I65*$J65*(12-MONTH($G65)+1)/12,IF(AND(AA$5&gt;$H65,COUNT($L$5:AA$5)&lt;$K65+1+$H65-$L$5),$I65*$J65,IF(AND(MONTH($G65)&gt;1,COUNT($L$5:AA$5)=$K65+1+$H65-$L$5),$I65*$J65*(MONTH($G65)-1)/12,""))),"")</f>
        <v/>
      </c>
      <c r="AB65" s="63" t="str">
        <f>IFERROR(IF($H65=AB$5,$I65*$J65*(12-MONTH($G65)+1)/12,IF(AND(AB$5&gt;$H65,COUNT($L$5:AB$5)&lt;$K65+1+$H65-$L$5),$I65*$J65,IF(AND(MONTH($G65)&gt;1,COUNT($L$5:AB$5)=$K65+1+$H65-$L$5),$I65*$J65*(MONTH($G65)-1)/12,""))),"")</f>
        <v/>
      </c>
      <c r="AC65" s="63">
        <f>SUM(L65:Y65)</f>
        <v>0</v>
      </c>
      <c r="AD65" s="2" t="str">
        <f>IFERROR(IF($H65=AD$5,$I65*$J65*(12-MONTH($G65)+1)/12,IF(AND(AD$5&gt;$H65,COUNT($L$5:AD$5)&lt;$K65+1),$I65*$J65,IF(AND(MONTH($G65)&gt;1,COUNT($L$5:AD$5)=$K65+1),$I65*$J65*(MONTH($G65)-1)/12,""))),"")</f>
        <v/>
      </c>
      <c r="AE65" s="2" t="str">
        <f>IFERROR(IF($H65=AE$5,$I65*$J65*(12-MONTH($G65)+1)/12,IF(AND(AE$5&gt;$H65,COUNT($L$5:AE$5)&lt;$K65+1),$I65*$J65,IF(AND(MONTH($G65)&gt;1,COUNT($L$5:AE$5)=$K65+1),$I65*$J65*(MONTH($G65)-1)/12,""))),"")</f>
        <v/>
      </c>
      <c r="AF65" s="2" t="str">
        <f>IFERROR(IF($H65=AF$5,$I65*$J65*(12-MONTH($G65)+1)/12,IF(AND(AF$5&gt;$H65,COUNT($L$5:AF$5)&lt;$K65+1),$I65*$J65,IF(AND(MONTH($G65)&gt;1,COUNT($L$5:AF$5)=$K65+1),$I65*$J65*(MONTH($G65)-1)/12,""))),"")</f>
        <v/>
      </c>
    </row>
    <row r="66" spans="1:32" x14ac:dyDescent="0.25">
      <c r="A66">
        <f>A65+1</f>
        <v>61</v>
      </c>
      <c r="B66" t="str">
        <f>IF(C66="","",A66)</f>
        <v/>
      </c>
      <c r="C66" s="4"/>
      <c r="D66" s="5"/>
      <c r="E66" s="4"/>
      <c r="F66" s="6"/>
      <c r="G66" s="6" t="str">
        <f>IF(C66="","",IF(F66&lt;$C$1,$C$1,EOMONTH(F66,-1)+1))</f>
        <v/>
      </c>
      <c r="H66" s="15" t="str">
        <f>IFERROR(YEAR(G66),"")</f>
        <v/>
      </c>
      <c r="I66" s="7"/>
      <c r="J66" s="8" t="str">
        <f>IFERROR(1/K66,"")</f>
        <v/>
      </c>
      <c r="K66" s="18" t="s">
        <v>22</v>
      </c>
      <c r="L66" s="63" t="str">
        <f>IFERROR(IF($H66=L$5,$I66*$J66*(12-MONTH($G66)+1)/12,IF(AND(L$5&gt;$H66,COUNT($L$5:L$5)&lt;$K66+1+$H66-$L$5),$I66*$J66,IF(AND(MONTH($G66)&gt;1,COUNT($L$5:L$5)=$K66+1+$H66-$L$5),$I66*$J66*(MONTH($G66)-1)/12,""))),"")</f>
        <v/>
      </c>
      <c r="M66" s="63" t="str">
        <f>IFERROR(IF($H66=M$5,$I66*$J66*(12-MONTH($G66)+1)/12,IF(AND(M$5&gt;$H66,COUNT($L$5:M$5)&lt;$K66+1+$H66-$L$5),$I66*$J66,IF(AND(MONTH($G66)&gt;1,COUNT($L$5:M$5)=$K66+1+$H66-$L$5),$I66*$J66*(MONTH($G66)-1)/12,""))),"")</f>
        <v/>
      </c>
      <c r="N66" s="63" t="str">
        <f>IFERROR(IF($H66=N$5,$I66*$J66*(12-MONTH($G66)+1)/12,IF(AND(N$5&gt;$H66,COUNT($L$5:N$5)&lt;$K66+1+$H66-$L$5),$I66*$J66,IF(AND(MONTH($G66)&gt;1,COUNT($L$5:N$5)=$K66+1+$H66-$L$5),$I66*$J66*(MONTH($G66)-1)/12,""))),"")</f>
        <v/>
      </c>
      <c r="O66" s="63" t="str">
        <f>IFERROR(IF($H66=O$5,$I66*$J66*(12-MONTH($G66)+1)/12,IF(AND(O$5&gt;$H66,COUNT($L$5:O$5)&lt;$K66+1+$H66-$L$5),$I66*$J66,IF(AND(MONTH($G66)&gt;1,COUNT($L$5:O$5)=$K66+1+$H66-$L$5),$I66*$J66*(MONTH($G66)-1)/12,""))),"")</f>
        <v/>
      </c>
      <c r="P66" s="63" t="str">
        <f>IFERROR(IF($H66=P$5,$I66*$J66*(12-MONTH($G66)+1)/12,IF(AND(P$5&gt;$H66,COUNT($L$5:P$5)&lt;$K66+1+$H66-$L$5),$I66*$J66,IF(AND(MONTH($G66)&gt;1,COUNT($L$5:P$5)=$K66+1+$H66-$L$5),$I66*$J66*(MONTH($G66)-1)/12,""))),"")</f>
        <v/>
      </c>
      <c r="Q66" s="63" t="str">
        <f>IFERROR(IF($H66=Q$5,$I66*$J66*(12-MONTH($G66)+1)/12,IF(AND(Q$5&gt;$H66,COUNT($L$5:Q$5)&lt;$K66+1+$H66-$L$5),$I66*$J66,IF(AND(MONTH($G66)&gt;1,COUNT($L$5:Q$5)=$K66+1+$H66-$L$5),$I66*$J66*(MONTH($G66)-1)/12,""))),"")</f>
        <v/>
      </c>
      <c r="R66" s="63" t="str">
        <f>IFERROR(IF($H66=R$5,$I66*$J66*(12-MONTH($G66)+1)/12,IF(AND(R$5&gt;$H66,COUNT($L$5:R$5)&lt;$K66+1+$H66-$L$5),$I66*$J66,IF(AND(MONTH($G66)&gt;1,COUNT($L$5:R$5)=$K66+1+$H66-$L$5),$I66*$J66*(MONTH($G66)-1)/12,""))),"")</f>
        <v/>
      </c>
      <c r="S66" s="63" t="str">
        <f>IFERROR(IF($H66=S$5,$I66*$J66*(12-MONTH($G66)+1)/12,IF(AND(S$5&gt;$H66,COUNT($L$5:S$5)&lt;$K66+1+$H66-$L$5),$I66*$J66,IF(AND(MONTH($G66)&gt;1,COUNT($L$5:S$5)=$K66+1+$H66-$L$5),$I66*$J66*(MONTH($G66)-1)/12,""))),"")</f>
        <v/>
      </c>
      <c r="T66" s="63" t="str">
        <f>IFERROR(IF($H66=T$5,$I66*$J66*(12-MONTH($G66)+1)/12,IF(AND(T$5&gt;$H66,COUNT($L$5:T$5)&lt;$K66+1+$H66-$L$5),$I66*$J66,IF(AND(MONTH($G66)&gt;1,COUNT($L$5:T$5)=$K66+1+$H66-$L$5),$I66*$J66*(MONTH($G66)-1)/12,""))),"")</f>
        <v/>
      </c>
      <c r="U66" s="63" t="str">
        <f>IFERROR(IF($H66=U$5,$I66*$J66*(12-MONTH($G66)+1)/12,IF(AND(U$5&gt;$H66,COUNT($L$5:U$5)&lt;$K66+1+$H66-$L$5),$I66*$J66,IF(AND(MONTH($G66)&gt;1,COUNT($L$5:U$5)=$K66+1+$H66-$L$5),$I66*$J66*(MONTH($G66)-1)/12,""))),"")</f>
        <v/>
      </c>
      <c r="V66" s="63" t="str">
        <f>IFERROR(IF($H66=V$5,$I66*$J66*(12-MONTH($G66)+1)/12,IF(AND(V$5&gt;$H66,COUNT($L$5:V$5)&lt;$K66+1+$H66-$L$5),$I66*$J66,IF(AND(MONTH($G66)&gt;1,COUNT($L$5:V$5)=$K66+1+$H66-$L$5),$I66*$J66*(MONTH($G66)-1)/12,""))),"")</f>
        <v/>
      </c>
      <c r="W66" s="63" t="str">
        <f>IFERROR(IF($H66=W$5,$I66*$J66*(12-MONTH($G66)+1)/12,IF(AND(W$5&gt;$H66,COUNT($L$5:W$5)&lt;$K66+1+$H66-$L$5),$I66*$J66,IF(AND(MONTH($G66)&gt;1,COUNT($L$5:W$5)=$K66+1+$H66-$L$5),$I66*$J66*(MONTH($G66)-1)/12,""))),"")</f>
        <v/>
      </c>
      <c r="X66" s="63" t="str">
        <f>IFERROR(IF($H66=X$5,$I66*$J66*(12-MONTH($G66)+1)/12,IF(AND(X$5&gt;$H66,COUNT($L$5:X$5)&lt;$K66+1+$H66-$L$5),$I66*$J66,IF(AND(MONTH($G66)&gt;1,COUNT($L$5:X$5)=$K66+1+$H66-$L$5),$I66*$J66*(MONTH($G66)-1)/12,""))),"")</f>
        <v/>
      </c>
      <c r="Y66" s="63" t="str">
        <f>IFERROR(IF($H66=Y$5,$I66*$J66*(12-MONTH($G66)+1)/12,IF(AND(Y$5&gt;$H66,COUNT($L$5:Y$5)&lt;$K66+1+$H66-$L$5),$I66*$J66,IF(AND(MONTH($G66)&gt;1,COUNT($L$5:Y$5)=$K66+1+$H66-$L$5),$I66*$J66*(MONTH($G66)-1)/12,""))),"")</f>
        <v/>
      </c>
      <c r="Z66" s="63" t="str">
        <f>IFERROR(IF($H66=Z$5,$I66*$J66*(12-MONTH($G66)+1)/12,IF(AND(Z$5&gt;$H66,COUNT($L$5:Z$5)&lt;$K66+1+$H66-$L$5),$I66*$J66,IF(AND(MONTH($G66)&gt;1,COUNT($L$5:Z$5)=$K66+1+$H66-$L$5),$I66*$J66*(MONTH($G66)-1)/12,""))),"")</f>
        <v/>
      </c>
      <c r="AA66" s="63" t="str">
        <f>IFERROR(IF($H66=AA$5,$I66*$J66*(12-MONTH($G66)+1)/12,IF(AND(AA$5&gt;$H66,COUNT($L$5:AA$5)&lt;$K66+1+$H66-$L$5),$I66*$J66,IF(AND(MONTH($G66)&gt;1,COUNT($L$5:AA$5)=$K66+1+$H66-$L$5),$I66*$J66*(MONTH($G66)-1)/12,""))),"")</f>
        <v/>
      </c>
      <c r="AB66" s="63" t="str">
        <f>IFERROR(IF($H66=AB$5,$I66*$J66*(12-MONTH($G66)+1)/12,IF(AND(AB$5&gt;$H66,COUNT($L$5:AB$5)&lt;$K66+1+$H66-$L$5),$I66*$J66,IF(AND(MONTH($G66)&gt;1,COUNT($L$5:AB$5)=$K66+1+$H66-$L$5),$I66*$J66*(MONTH($G66)-1)/12,""))),"")</f>
        <v/>
      </c>
      <c r="AC66" s="63">
        <f>SUM(L66:Y66)</f>
        <v>0</v>
      </c>
      <c r="AD66" s="2" t="str">
        <f>IFERROR(IF($H66=AD$5,$I66*$J66*(12-MONTH($G66)+1)/12,IF(AND(AD$5&gt;$H66,COUNT($L$5:AD$5)&lt;$K66+1),$I66*$J66,IF(AND(MONTH($G66)&gt;1,COUNT($L$5:AD$5)=$K66+1),$I66*$J66*(MONTH($G66)-1)/12,""))),"")</f>
        <v/>
      </c>
      <c r="AE66" s="2" t="str">
        <f>IFERROR(IF($H66=AE$5,$I66*$J66*(12-MONTH($G66)+1)/12,IF(AND(AE$5&gt;$H66,COUNT($L$5:AE$5)&lt;$K66+1),$I66*$J66,IF(AND(MONTH($G66)&gt;1,COUNT($L$5:AE$5)=$K66+1),$I66*$J66*(MONTH($G66)-1)/12,""))),"")</f>
        <v/>
      </c>
      <c r="AF66" s="2" t="str">
        <f>IFERROR(IF($H66=AF$5,$I66*$J66*(12-MONTH($G66)+1)/12,IF(AND(AF$5&gt;$H66,COUNT($L$5:AF$5)&lt;$K66+1),$I66*$J66,IF(AND(MONTH($G66)&gt;1,COUNT($L$5:AF$5)=$K66+1),$I66*$J66*(MONTH($G66)-1)/12,""))),"")</f>
        <v/>
      </c>
    </row>
    <row r="67" spans="1:32" x14ac:dyDescent="0.25">
      <c r="A67">
        <f>A66+1</f>
        <v>62</v>
      </c>
      <c r="B67" t="str">
        <f>IF(C67="","",A67)</f>
        <v/>
      </c>
      <c r="C67" s="4"/>
      <c r="D67" s="5"/>
      <c r="E67" s="4"/>
      <c r="F67" s="6"/>
      <c r="G67" s="6" t="str">
        <f>IF(C67="","",IF(F67&lt;$C$1,$C$1,EOMONTH(F67,-1)+1))</f>
        <v/>
      </c>
      <c r="H67" s="15" t="str">
        <f>IFERROR(YEAR(G67),"")</f>
        <v/>
      </c>
      <c r="I67" s="7"/>
      <c r="J67" s="8" t="str">
        <f>IFERROR(1/K67,"")</f>
        <v/>
      </c>
      <c r="K67" s="18" t="s">
        <v>22</v>
      </c>
      <c r="L67" s="63" t="str">
        <f>IFERROR(IF($H67=L$5,$I67*$J67*(12-MONTH($G67)+1)/12,IF(AND(L$5&gt;$H67,COUNT($L$5:L$5)&lt;$K67+1+$H67-$L$5),$I67*$J67,IF(AND(MONTH($G67)&gt;1,COUNT($L$5:L$5)=$K67+1+$H67-$L$5),$I67*$J67*(MONTH($G67)-1)/12,""))),"")</f>
        <v/>
      </c>
      <c r="M67" s="63" t="str">
        <f>IFERROR(IF($H67=M$5,$I67*$J67*(12-MONTH($G67)+1)/12,IF(AND(M$5&gt;$H67,COUNT($L$5:M$5)&lt;$K67+1+$H67-$L$5),$I67*$J67,IF(AND(MONTH($G67)&gt;1,COUNT($L$5:M$5)=$K67+1+$H67-$L$5),$I67*$J67*(MONTH($G67)-1)/12,""))),"")</f>
        <v/>
      </c>
      <c r="N67" s="63" t="str">
        <f>IFERROR(IF($H67=N$5,$I67*$J67*(12-MONTH($G67)+1)/12,IF(AND(N$5&gt;$H67,COUNT($L$5:N$5)&lt;$K67+1+$H67-$L$5),$I67*$J67,IF(AND(MONTH($G67)&gt;1,COUNT($L$5:N$5)=$K67+1+$H67-$L$5),$I67*$J67*(MONTH($G67)-1)/12,""))),"")</f>
        <v/>
      </c>
      <c r="O67" s="63" t="str">
        <f>IFERROR(IF($H67=O$5,$I67*$J67*(12-MONTH($G67)+1)/12,IF(AND(O$5&gt;$H67,COUNT($L$5:O$5)&lt;$K67+1+$H67-$L$5),$I67*$J67,IF(AND(MONTH($G67)&gt;1,COUNT($L$5:O$5)=$K67+1+$H67-$L$5),$I67*$J67*(MONTH($G67)-1)/12,""))),"")</f>
        <v/>
      </c>
      <c r="P67" s="63" t="str">
        <f>IFERROR(IF($H67=P$5,$I67*$J67*(12-MONTH($G67)+1)/12,IF(AND(P$5&gt;$H67,COUNT($L$5:P$5)&lt;$K67+1+$H67-$L$5),$I67*$J67,IF(AND(MONTH($G67)&gt;1,COUNT($L$5:P$5)=$K67+1+$H67-$L$5),$I67*$J67*(MONTH($G67)-1)/12,""))),"")</f>
        <v/>
      </c>
      <c r="Q67" s="63" t="str">
        <f>IFERROR(IF($H67=Q$5,$I67*$J67*(12-MONTH($G67)+1)/12,IF(AND(Q$5&gt;$H67,COUNT($L$5:Q$5)&lt;$K67+1+$H67-$L$5),$I67*$J67,IF(AND(MONTH($G67)&gt;1,COUNT($L$5:Q$5)=$K67+1+$H67-$L$5),$I67*$J67*(MONTH($G67)-1)/12,""))),"")</f>
        <v/>
      </c>
      <c r="R67" s="63" t="str">
        <f>IFERROR(IF($H67=R$5,$I67*$J67*(12-MONTH($G67)+1)/12,IF(AND(R$5&gt;$H67,COUNT($L$5:R$5)&lt;$K67+1+$H67-$L$5),$I67*$J67,IF(AND(MONTH($G67)&gt;1,COUNT($L$5:R$5)=$K67+1+$H67-$L$5),$I67*$J67*(MONTH($G67)-1)/12,""))),"")</f>
        <v/>
      </c>
      <c r="S67" s="63" t="str">
        <f>IFERROR(IF($H67=S$5,$I67*$J67*(12-MONTH($G67)+1)/12,IF(AND(S$5&gt;$H67,COUNT($L$5:S$5)&lt;$K67+1+$H67-$L$5),$I67*$J67,IF(AND(MONTH($G67)&gt;1,COUNT($L$5:S$5)=$K67+1+$H67-$L$5),$I67*$J67*(MONTH($G67)-1)/12,""))),"")</f>
        <v/>
      </c>
      <c r="T67" s="63" t="str">
        <f>IFERROR(IF($H67=T$5,$I67*$J67*(12-MONTH($G67)+1)/12,IF(AND(T$5&gt;$H67,COUNT($L$5:T$5)&lt;$K67+1+$H67-$L$5),$I67*$J67,IF(AND(MONTH($G67)&gt;1,COUNT($L$5:T$5)=$K67+1+$H67-$L$5),$I67*$J67*(MONTH($G67)-1)/12,""))),"")</f>
        <v/>
      </c>
      <c r="U67" s="63" t="str">
        <f>IFERROR(IF($H67=U$5,$I67*$J67*(12-MONTH($G67)+1)/12,IF(AND(U$5&gt;$H67,COUNT($L$5:U$5)&lt;$K67+1+$H67-$L$5),$I67*$J67,IF(AND(MONTH($G67)&gt;1,COUNT($L$5:U$5)=$K67+1+$H67-$L$5),$I67*$J67*(MONTH($G67)-1)/12,""))),"")</f>
        <v/>
      </c>
      <c r="V67" s="63" t="str">
        <f>IFERROR(IF($H67=V$5,$I67*$J67*(12-MONTH($G67)+1)/12,IF(AND(V$5&gt;$H67,COUNT($L$5:V$5)&lt;$K67+1+$H67-$L$5),$I67*$J67,IF(AND(MONTH($G67)&gt;1,COUNT($L$5:V$5)=$K67+1+$H67-$L$5),$I67*$J67*(MONTH($G67)-1)/12,""))),"")</f>
        <v/>
      </c>
      <c r="W67" s="63" t="str">
        <f>IFERROR(IF($H67=W$5,$I67*$J67*(12-MONTH($G67)+1)/12,IF(AND(W$5&gt;$H67,COUNT($L$5:W$5)&lt;$K67+1+$H67-$L$5),$I67*$J67,IF(AND(MONTH($G67)&gt;1,COUNT($L$5:W$5)=$K67+1+$H67-$L$5),$I67*$J67*(MONTH($G67)-1)/12,""))),"")</f>
        <v/>
      </c>
      <c r="X67" s="63" t="str">
        <f>IFERROR(IF($H67=X$5,$I67*$J67*(12-MONTH($G67)+1)/12,IF(AND(X$5&gt;$H67,COUNT($L$5:X$5)&lt;$K67+1+$H67-$L$5),$I67*$J67,IF(AND(MONTH($G67)&gt;1,COUNT($L$5:X$5)=$K67+1+$H67-$L$5),$I67*$J67*(MONTH($G67)-1)/12,""))),"")</f>
        <v/>
      </c>
      <c r="Y67" s="63" t="str">
        <f>IFERROR(IF($H67=Y$5,$I67*$J67*(12-MONTH($G67)+1)/12,IF(AND(Y$5&gt;$H67,COUNT($L$5:Y$5)&lt;$K67+1+$H67-$L$5),$I67*$J67,IF(AND(MONTH($G67)&gt;1,COUNT($L$5:Y$5)=$K67+1+$H67-$L$5),$I67*$J67*(MONTH($G67)-1)/12,""))),"")</f>
        <v/>
      </c>
      <c r="Z67" s="63" t="str">
        <f>IFERROR(IF($H67=Z$5,$I67*$J67*(12-MONTH($G67)+1)/12,IF(AND(Z$5&gt;$H67,COUNT($L$5:Z$5)&lt;$K67+1+$H67-$L$5),$I67*$J67,IF(AND(MONTH($G67)&gt;1,COUNT($L$5:Z$5)=$K67+1+$H67-$L$5),$I67*$J67*(MONTH($G67)-1)/12,""))),"")</f>
        <v/>
      </c>
      <c r="AA67" s="63" t="str">
        <f>IFERROR(IF($H67=AA$5,$I67*$J67*(12-MONTH($G67)+1)/12,IF(AND(AA$5&gt;$H67,COUNT($L$5:AA$5)&lt;$K67+1+$H67-$L$5),$I67*$J67,IF(AND(MONTH($G67)&gt;1,COUNT($L$5:AA$5)=$K67+1+$H67-$L$5),$I67*$J67*(MONTH($G67)-1)/12,""))),"")</f>
        <v/>
      </c>
      <c r="AB67" s="63" t="str">
        <f>IFERROR(IF($H67=AB$5,$I67*$J67*(12-MONTH($G67)+1)/12,IF(AND(AB$5&gt;$H67,COUNT($L$5:AB$5)&lt;$K67+1+$H67-$L$5),$I67*$J67,IF(AND(MONTH($G67)&gt;1,COUNT($L$5:AB$5)=$K67+1+$H67-$L$5),$I67*$J67*(MONTH($G67)-1)/12,""))),"")</f>
        <v/>
      </c>
      <c r="AC67" s="63">
        <f>SUM(L67:Y67)</f>
        <v>0</v>
      </c>
      <c r="AD67" s="2" t="str">
        <f>IFERROR(IF($H67=AD$5,$I67*$J67*(12-MONTH($G67)+1)/12,IF(AND(AD$5&gt;$H67,COUNT($L$5:AD$5)&lt;$K67+1),$I67*$J67,IF(AND(MONTH($G67)&gt;1,COUNT($L$5:AD$5)=$K67+1),$I67*$J67*(MONTH($G67)-1)/12,""))),"")</f>
        <v/>
      </c>
      <c r="AE67" s="2" t="str">
        <f>IFERROR(IF($H67=AE$5,$I67*$J67*(12-MONTH($G67)+1)/12,IF(AND(AE$5&gt;$H67,COUNT($L$5:AE$5)&lt;$K67+1),$I67*$J67,IF(AND(MONTH($G67)&gt;1,COUNT($L$5:AE$5)=$K67+1),$I67*$J67*(MONTH($G67)-1)/12,""))),"")</f>
        <v/>
      </c>
      <c r="AF67" s="2" t="str">
        <f>IFERROR(IF($H67=AF$5,$I67*$J67*(12-MONTH($G67)+1)/12,IF(AND(AF$5&gt;$H67,COUNT($L$5:AF$5)&lt;$K67+1),$I67*$J67,IF(AND(MONTH($G67)&gt;1,COUNT($L$5:AF$5)=$K67+1),$I67*$J67*(MONTH($G67)-1)/12,""))),"")</f>
        <v/>
      </c>
    </row>
    <row r="68" spans="1:32" x14ac:dyDescent="0.25">
      <c r="A68">
        <f>A67+1</f>
        <v>63</v>
      </c>
      <c r="B68" t="str">
        <f>IF(C68="","",A68)</f>
        <v/>
      </c>
      <c r="C68" s="4"/>
      <c r="D68" s="5"/>
      <c r="E68" s="4"/>
      <c r="F68" s="6"/>
      <c r="G68" s="6" t="str">
        <f>IF(C68="","",IF(F68&lt;$C$1,$C$1,EOMONTH(F68,-1)+1))</f>
        <v/>
      </c>
      <c r="H68" s="15" t="str">
        <f>IFERROR(YEAR(G68),"")</f>
        <v/>
      </c>
      <c r="I68" s="7"/>
      <c r="J68" s="8" t="str">
        <f>IFERROR(1/K68,"")</f>
        <v/>
      </c>
      <c r="K68" s="18" t="s">
        <v>22</v>
      </c>
      <c r="L68" s="63" t="str">
        <f>IFERROR(IF($H68=L$5,$I68*$J68*(12-MONTH($G68)+1)/12,IF(AND(L$5&gt;$H68,COUNT($L$5:L$5)&lt;$K68+1+$H68-$L$5),$I68*$J68,IF(AND(MONTH($G68)&gt;1,COUNT($L$5:L$5)=$K68+1+$H68-$L$5),$I68*$J68*(MONTH($G68)-1)/12,""))),"")</f>
        <v/>
      </c>
      <c r="M68" s="63" t="str">
        <f>IFERROR(IF($H68=M$5,$I68*$J68*(12-MONTH($G68)+1)/12,IF(AND(M$5&gt;$H68,COUNT($L$5:M$5)&lt;$K68+1+$H68-$L$5),$I68*$J68,IF(AND(MONTH($G68)&gt;1,COUNT($L$5:M$5)=$K68+1+$H68-$L$5),$I68*$J68*(MONTH($G68)-1)/12,""))),"")</f>
        <v/>
      </c>
      <c r="N68" s="63" t="str">
        <f>IFERROR(IF($H68=N$5,$I68*$J68*(12-MONTH($G68)+1)/12,IF(AND(N$5&gt;$H68,COUNT($L$5:N$5)&lt;$K68+1+$H68-$L$5),$I68*$J68,IF(AND(MONTH($G68)&gt;1,COUNT($L$5:N$5)=$K68+1+$H68-$L$5),$I68*$J68*(MONTH($G68)-1)/12,""))),"")</f>
        <v/>
      </c>
      <c r="O68" s="63" t="str">
        <f>IFERROR(IF($H68=O$5,$I68*$J68*(12-MONTH($G68)+1)/12,IF(AND(O$5&gt;$H68,COUNT($L$5:O$5)&lt;$K68+1+$H68-$L$5),$I68*$J68,IF(AND(MONTH($G68)&gt;1,COUNT($L$5:O$5)=$K68+1+$H68-$L$5),$I68*$J68*(MONTH($G68)-1)/12,""))),"")</f>
        <v/>
      </c>
      <c r="P68" s="63" t="str">
        <f>IFERROR(IF($H68=P$5,$I68*$J68*(12-MONTH($G68)+1)/12,IF(AND(P$5&gt;$H68,COUNT($L$5:P$5)&lt;$K68+1+$H68-$L$5),$I68*$J68,IF(AND(MONTH($G68)&gt;1,COUNT($L$5:P$5)=$K68+1+$H68-$L$5),$I68*$J68*(MONTH($G68)-1)/12,""))),"")</f>
        <v/>
      </c>
      <c r="Q68" s="63" t="str">
        <f>IFERROR(IF($H68=Q$5,$I68*$J68*(12-MONTH($G68)+1)/12,IF(AND(Q$5&gt;$H68,COUNT($L$5:Q$5)&lt;$K68+1+$H68-$L$5),$I68*$J68,IF(AND(MONTH($G68)&gt;1,COUNT($L$5:Q$5)=$K68+1+$H68-$L$5),$I68*$J68*(MONTH($G68)-1)/12,""))),"")</f>
        <v/>
      </c>
      <c r="R68" s="63" t="str">
        <f>IFERROR(IF($H68=R$5,$I68*$J68*(12-MONTH($G68)+1)/12,IF(AND(R$5&gt;$H68,COUNT($L$5:R$5)&lt;$K68+1+$H68-$L$5),$I68*$J68,IF(AND(MONTH($G68)&gt;1,COUNT($L$5:R$5)=$K68+1+$H68-$L$5),$I68*$J68*(MONTH($G68)-1)/12,""))),"")</f>
        <v/>
      </c>
      <c r="S68" s="63" t="str">
        <f>IFERROR(IF($H68=S$5,$I68*$J68*(12-MONTH($G68)+1)/12,IF(AND(S$5&gt;$H68,COUNT($L$5:S$5)&lt;$K68+1+$H68-$L$5),$I68*$J68,IF(AND(MONTH($G68)&gt;1,COUNT($L$5:S$5)=$K68+1+$H68-$L$5),$I68*$J68*(MONTH($G68)-1)/12,""))),"")</f>
        <v/>
      </c>
      <c r="T68" s="63" t="str">
        <f>IFERROR(IF($H68=T$5,$I68*$J68*(12-MONTH($G68)+1)/12,IF(AND(T$5&gt;$H68,COUNT($L$5:T$5)&lt;$K68+1+$H68-$L$5),$I68*$J68,IF(AND(MONTH($G68)&gt;1,COUNT($L$5:T$5)=$K68+1+$H68-$L$5),$I68*$J68*(MONTH($G68)-1)/12,""))),"")</f>
        <v/>
      </c>
      <c r="U68" s="63" t="str">
        <f>IFERROR(IF($H68=U$5,$I68*$J68*(12-MONTH($G68)+1)/12,IF(AND(U$5&gt;$H68,COUNT($L$5:U$5)&lt;$K68+1+$H68-$L$5),$I68*$J68,IF(AND(MONTH($G68)&gt;1,COUNT($L$5:U$5)=$K68+1+$H68-$L$5),$I68*$J68*(MONTH($G68)-1)/12,""))),"")</f>
        <v/>
      </c>
      <c r="V68" s="63" t="str">
        <f>IFERROR(IF($H68=V$5,$I68*$J68*(12-MONTH($G68)+1)/12,IF(AND(V$5&gt;$H68,COUNT($L$5:V$5)&lt;$K68+1+$H68-$L$5),$I68*$J68,IF(AND(MONTH($G68)&gt;1,COUNT($L$5:V$5)=$K68+1+$H68-$L$5),$I68*$J68*(MONTH($G68)-1)/12,""))),"")</f>
        <v/>
      </c>
      <c r="W68" s="63" t="str">
        <f>IFERROR(IF($H68=W$5,$I68*$J68*(12-MONTH($G68)+1)/12,IF(AND(W$5&gt;$H68,COUNT($L$5:W$5)&lt;$K68+1+$H68-$L$5),$I68*$J68,IF(AND(MONTH($G68)&gt;1,COUNT($L$5:W$5)=$K68+1+$H68-$L$5),$I68*$J68*(MONTH($G68)-1)/12,""))),"")</f>
        <v/>
      </c>
      <c r="X68" s="63" t="str">
        <f>IFERROR(IF($H68=X$5,$I68*$J68*(12-MONTH($G68)+1)/12,IF(AND(X$5&gt;$H68,COUNT($L$5:X$5)&lt;$K68+1+$H68-$L$5),$I68*$J68,IF(AND(MONTH($G68)&gt;1,COUNT($L$5:X$5)=$K68+1+$H68-$L$5),$I68*$J68*(MONTH($G68)-1)/12,""))),"")</f>
        <v/>
      </c>
      <c r="Y68" s="63" t="str">
        <f>IFERROR(IF($H68=Y$5,$I68*$J68*(12-MONTH($G68)+1)/12,IF(AND(Y$5&gt;$H68,COUNT($L$5:Y$5)&lt;$K68+1+$H68-$L$5),$I68*$J68,IF(AND(MONTH($G68)&gt;1,COUNT($L$5:Y$5)=$K68+1+$H68-$L$5),$I68*$J68*(MONTH($G68)-1)/12,""))),"")</f>
        <v/>
      </c>
      <c r="Z68" s="63" t="str">
        <f>IFERROR(IF($H68=Z$5,$I68*$J68*(12-MONTH($G68)+1)/12,IF(AND(Z$5&gt;$H68,COUNT($L$5:Z$5)&lt;$K68+1+$H68-$L$5),$I68*$J68,IF(AND(MONTH($G68)&gt;1,COUNT($L$5:Z$5)=$K68+1+$H68-$L$5),$I68*$J68*(MONTH($G68)-1)/12,""))),"")</f>
        <v/>
      </c>
      <c r="AA68" s="63" t="str">
        <f>IFERROR(IF($H68=AA$5,$I68*$J68*(12-MONTH($G68)+1)/12,IF(AND(AA$5&gt;$H68,COUNT($L$5:AA$5)&lt;$K68+1+$H68-$L$5),$I68*$J68,IF(AND(MONTH($G68)&gt;1,COUNT($L$5:AA$5)=$K68+1+$H68-$L$5),$I68*$J68*(MONTH($G68)-1)/12,""))),"")</f>
        <v/>
      </c>
      <c r="AB68" s="63" t="str">
        <f>IFERROR(IF($H68=AB$5,$I68*$J68*(12-MONTH($G68)+1)/12,IF(AND(AB$5&gt;$H68,COUNT($L$5:AB$5)&lt;$K68+1+$H68-$L$5),$I68*$J68,IF(AND(MONTH($G68)&gt;1,COUNT($L$5:AB$5)=$K68+1+$H68-$L$5),$I68*$J68*(MONTH($G68)-1)/12,""))),"")</f>
        <v/>
      </c>
      <c r="AC68" s="63">
        <f>SUM(L68:Y68)</f>
        <v>0</v>
      </c>
      <c r="AD68" s="2" t="str">
        <f>IFERROR(IF($H68=AD$5,$I68*$J68*(12-MONTH($G68)+1)/12,IF(AND(AD$5&gt;$H68,COUNT($L$5:AD$5)&lt;$K68+1),$I68*$J68,IF(AND(MONTH($G68)&gt;1,COUNT($L$5:AD$5)=$K68+1),$I68*$J68*(MONTH($G68)-1)/12,""))),"")</f>
        <v/>
      </c>
      <c r="AE68" s="2" t="str">
        <f>IFERROR(IF($H68=AE$5,$I68*$J68*(12-MONTH($G68)+1)/12,IF(AND(AE$5&gt;$H68,COUNT($L$5:AE$5)&lt;$K68+1),$I68*$J68,IF(AND(MONTH($G68)&gt;1,COUNT($L$5:AE$5)=$K68+1),$I68*$J68*(MONTH($G68)-1)/12,""))),"")</f>
        <v/>
      </c>
      <c r="AF68" s="2" t="str">
        <f>IFERROR(IF($H68=AF$5,$I68*$J68*(12-MONTH($G68)+1)/12,IF(AND(AF$5&gt;$H68,COUNT($L$5:AF$5)&lt;$K68+1),$I68*$J68,IF(AND(MONTH($G68)&gt;1,COUNT($L$5:AF$5)=$K68+1),$I68*$J68*(MONTH($G68)-1)/12,""))),"")</f>
        <v/>
      </c>
    </row>
    <row r="69" spans="1:32" x14ac:dyDescent="0.25">
      <c r="A69">
        <f>A68+1</f>
        <v>64</v>
      </c>
      <c r="B69" t="str">
        <f>IF(C69="","",A69)</f>
        <v/>
      </c>
      <c r="C69" s="4"/>
      <c r="D69" s="5"/>
      <c r="E69" s="4"/>
      <c r="F69" s="6"/>
      <c r="G69" s="6" t="str">
        <f>IF(C69="","",IF(F69&lt;$C$1,$C$1,EOMONTH(F69,-1)+1))</f>
        <v/>
      </c>
      <c r="H69" s="15" t="str">
        <f>IFERROR(YEAR(G69),"")</f>
        <v/>
      </c>
      <c r="I69" s="7"/>
      <c r="J69" s="8" t="str">
        <f>IFERROR(1/K69,"")</f>
        <v/>
      </c>
      <c r="K69" s="18" t="s">
        <v>22</v>
      </c>
      <c r="L69" s="63" t="str">
        <f>IFERROR(IF($H69=L$5,$I69*$J69*(12-MONTH($G69)+1)/12,IF(AND(L$5&gt;$H69,COUNT($L$5:L$5)&lt;$K69+1+$H69-$L$5),$I69*$J69,IF(AND(MONTH($G69)&gt;1,COUNT($L$5:L$5)=$K69+1+$H69-$L$5),$I69*$J69*(MONTH($G69)-1)/12,""))),"")</f>
        <v/>
      </c>
      <c r="M69" s="63" t="str">
        <f>IFERROR(IF($H69=M$5,$I69*$J69*(12-MONTH($G69)+1)/12,IF(AND(M$5&gt;$H69,COUNT($L$5:M$5)&lt;$K69+1+$H69-$L$5),$I69*$J69,IF(AND(MONTH($G69)&gt;1,COUNT($L$5:M$5)=$K69+1+$H69-$L$5),$I69*$J69*(MONTH($G69)-1)/12,""))),"")</f>
        <v/>
      </c>
      <c r="N69" s="63" t="str">
        <f>IFERROR(IF($H69=N$5,$I69*$J69*(12-MONTH($G69)+1)/12,IF(AND(N$5&gt;$H69,COUNT($L$5:N$5)&lt;$K69+1+$H69-$L$5),$I69*$J69,IF(AND(MONTH($G69)&gt;1,COUNT($L$5:N$5)=$K69+1+$H69-$L$5),$I69*$J69*(MONTH($G69)-1)/12,""))),"")</f>
        <v/>
      </c>
      <c r="O69" s="63" t="str">
        <f>IFERROR(IF($H69=O$5,$I69*$J69*(12-MONTH($G69)+1)/12,IF(AND(O$5&gt;$H69,COUNT($L$5:O$5)&lt;$K69+1+$H69-$L$5),$I69*$J69,IF(AND(MONTH($G69)&gt;1,COUNT($L$5:O$5)=$K69+1+$H69-$L$5),$I69*$J69*(MONTH($G69)-1)/12,""))),"")</f>
        <v/>
      </c>
      <c r="P69" s="63" t="str">
        <f>IFERROR(IF($H69=P$5,$I69*$J69*(12-MONTH($G69)+1)/12,IF(AND(P$5&gt;$H69,COUNT($L$5:P$5)&lt;$K69+1+$H69-$L$5),$I69*$J69,IF(AND(MONTH($G69)&gt;1,COUNT($L$5:P$5)=$K69+1+$H69-$L$5),$I69*$J69*(MONTH($G69)-1)/12,""))),"")</f>
        <v/>
      </c>
      <c r="Q69" s="63" t="str">
        <f>IFERROR(IF($H69=Q$5,$I69*$J69*(12-MONTH($G69)+1)/12,IF(AND(Q$5&gt;$H69,COUNT($L$5:Q$5)&lt;$K69+1+$H69-$L$5),$I69*$J69,IF(AND(MONTH($G69)&gt;1,COUNT($L$5:Q$5)=$K69+1+$H69-$L$5),$I69*$J69*(MONTH($G69)-1)/12,""))),"")</f>
        <v/>
      </c>
      <c r="R69" s="63" t="str">
        <f>IFERROR(IF($H69=R$5,$I69*$J69*(12-MONTH($G69)+1)/12,IF(AND(R$5&gt;$H69,COUNT($L$5:R$5)&lt;$K69+1+$H69-$L$5),$I69*$J69,IF(AND(MONTH($G69)&gt;1,COUNT($L$5:R$5)=$K69+1+$H69-$L$5),$I69*$J69*(MONTH($G69)-1)/12,""))),"")</f>
        <v/>
      </c>
      <c r="S69" s="63" t="str">
        <f>IFERROR(IF($H69=S$5,$I69*$J69*(12-MONTH($G69)+1)/12,IF(AND(S$5&gt;$H69,COUNT($L$5:S$5)&lt;$K69+1+$H69-$L$5),$I69*$J69,IF(AND(MONTH($G69)&gt;1,COUNT($L$5:S$5)=$K69+1+$H69-$L$5),$I69*$J69*(MONTH($G69)-1)/12,""))),"")</f>
        <v/>
      </c>
      <c r="T69" s="63" t="str">
        <f>IFERROR(IF($H69=T$5,$I69*$J69*(12-MONTH($G69)+1)/12,IF(AND(T$5&gt;$H69,COUNT($L$5:T$5)&lt;$K69+1+$H69-$L$5),$I69*$J69,IF(AND(MONTH($G69)&gt;1,COUNT($L$5:T$5)=$K69+1+$H69-$L$5),$I69*$J69*(MONTH($G69)-1)/12,""))),"")</f>
        <v/>
      </c>
      <c r="U69" s="63" t="str">
        <f>IFERROR(IF($H69=U$5,$I69*$J69*(12-MONTH($G69)+1)/12,IF(AND(U$5&gt;$H69,COUNT($L$5:U$5)&lt;$K69+1+$H69-$L$5),$I69*$J69,IF(AND(MONTH($G69)&gt;1,COUNT($L$5:U$5)=$K69+1+$H69-$L$5),$I69*$J69*(MONTH($G69)-1)/12,""))),"")</f>
        <v/>
      </c>
      <c r="V69" s="63" t="str">
        <f>IFERROR(IF($H69=V$5,$I69*$J69*(12-MONTH($G69)+1)/12,IF(AND(V$5&gt;$H69,COUNT($L$5:V$5)&lt;$K69+1+$H69-$L$5),$I69*$J69,IF(AND(MONTH($G69)&gt;1,COUNT($L$5:V$5)=$K69+1+$H69-$L$5),$I69*$J69*(MONTH($G69)-1)/12,""))),"")</f>
        <v/>
      </c>
      <c r="W69" s="63" t="str">
        <f>IFERROR(IF($H69=W$5,$I69*$J69*(12-MONTH($G69)+1)/12,IF(AND(W$5&gt;$H69,COUNT($L$5:W$5)&lt;$K69+1+$H69-$L$5),$I69*$J69,IF(AND(MONTH($G69)&gt;1,COUNT($L$5:W$5)=$K69+1+$H69-$L$5),$I69*$J69*(MONTH($G69)-1)/12,""))),"")</f>
        <v/>
      </c>
      <c r="X69" s="63" t="str">
        <f>IFERROR(IF($H69=X$5,$I69*$J69*(12-MONTH($G69)+1)/12,IF(AND(X$5&gt;$H69,COUNT($L$5:X$5)&lt;$K69+1+$H69-$L$5),$I69*$J69,IF(AND(MONTH($G69)&gt;1,COUNT($L$5:X$5)=$K69+1+$H69-$L$5),$I69*$J69*(MONTH($G69)-1)/12,""))),"")</f>
        <v/>
      </c>
      <c r="Y69" s="63" t="str">
        <f>IFERROR(IF($H69=Y$5,$I69*$J69*(12-MONTH($G69)+1)/12,IF(AND(Y$5&gt;$H69,COUNT($L$5:Y$5)&lt;$K69+1+$H69-$L$5),$I69*$J69,IF(AND(MONTH($G69)&gt;1,COUNT($L$5:Y$5)=$K69+1+$H69-$L$5),$I69*$J69*(MONTH($G69)-1)/12,""))),"")</f>
        <v/>
      </c>
      <c r="Z69" s="63" t="str">
        <f>IFERROR(IF($H69=Z$5,$I69*$J69*(12-MONTH($G69)+1)/12,IF(AND(Z$5&gt;$H69,COUNT($L$5:Z$5)&lt;$K69+1+$H69-$L$5),$I69*$J69,IF(AND(MONTH($G69)&gt;1,COUNT($L$5:Z$5)=$K69+1+$H69-$L$5),$I69*$J69*(MONTH($G69)-1)/12,""))),"")</f>
        <v/>
      </c>
      <c r="AA69" s="63" t="str">
        <f>IFERROR(IF($H69=AA$5,$I69*$J69*(12-MONTH($G69)+1)/12,IF(AND(AA$5&gt;$H69,COUNT($L$5:AA$5)&lt;$K69+1+$H69-$L$5),$I69*$J69,IF(AND(MONTH($G69)&gt;1,COUNT($L$5:AA$5)=$K69+1+$H69-$L$5),$I69*$J69*(MONTH($G69)-1)/12,""))),"")</f>
        <v/>
      </c>
      <c r="AB69" s="63" t="str">
        <f>IFERROR(IF($H69=AB$5,$I69*$J69*(12-MONTH($G69)+1)/12,IF(AND(AB$5&gt;$H69,COUNT($L$5:AB$5)&lt;$K69+1+$H69-$L$5),$I69*$J69,IF(AND(MONTH($G69)&gt;1,COUNT($L$5:AB$5)=$K69+1+$H69-$L$5),$I69*$J69*(MONTH($G69)-1)/12,""))),"")</f>
        <v/>
      </c>
      <c r="AC69" s="63">
        <f>SUM(L69:Y69)</f>
        <v>0</v>
      </c>
      <c r="AD69" s="2" t="str">
        <f>IFERROR(IF($H69=AD$5,$I69*$J69*(12-MONTH($G69)+1)/12,IF(AND(AD$5&gt;$H69,COUNT($L$5:AD$5)&lt;$K69+1),$I69*$J69,IF(AND(MONTH($G69)&gt;1,COUNT($L$5:AD$5)=$K69+1),$I69*$J69*(MONTH($G69)-1)/12,""))),"")</f>
        <v/>
      </c>
      <c r="AE69" s="2" t="str">
        <f>IFERROR(IF($H69=AE$5,$I69*$J69*(12-MONTH($G69)+1)/12,IF(AND(AE$5&gt;$H69,COUNT($L$5:AE$5)&lt;$K69+1),$I69*$J69,IF(AND(MONTH($G69)&gt;1,COUNT($L$5:AE$5)=$K69+1),$I69*$J69*(MONTH($G69)-1)/12,""))),"")</f>
        <v/>
      </c>
      <c r="AF69" s="2" t="str">
        <f>IFERROR(IF($H69=AF$5,$I69*$J69*(12-MONTH($G69)+1)/12,IF(AND(AF$5&gt;$H69,COUNT($L$5:AF$5)&lt;$K69+1),$I69*$J69,IF(AND(MONTH($G69)&gt;1,COUNT($L$5:AF$5)=$K69+1),$I69*$J69*(MONTH($G69)-1)/12,""))),"")</f>
        <v/>
      </c>
    </row>
    <row r="70" spans="1:32" x14ac:dyDescent="0.25">
      <c r="A70">
        <f>A69+1</f>
        <v>65</v>
      </c>
      <c r="B70" t="str">
        <f>IF(C70="","",A70)</f>
        <v/>
      </c>
      <c r="C70" s="4"/>
      <c r="D70" s="5"/>
      <c r="E70" s="4"/>
      <c r="F70" s="6"/>
      <c r="G70" s="6" t="str">
        <f>IF(C70="","",IF(F70&lt;$C$1,$C$1,EOMONTH(F70,-1)+1))</f>
        <v/>
      </c>
      <c r="H70" s="15" t="str">
        <f>IFERROR(YEAR(G70),"")</f>
        <v/>
      </c>
      <c r="I70" s="7"/>
      <c r="J70" s="8" t="str">
        <f>IFERROR(1/K70,"")</f>
        <v/>
      </c>
      <c r="K70" s="18" t="s">
        <v>22</v>
      </c>
      <c r="L70" s="63" t="str">
        <f>IFERROR(IF($H70=L$5,$I70*$J70*(12-MONTH($G70)+1)/12,IF(AND(L$5&gt;$H70,COUNT($L$5:L$5)&lt;$K70+1+$H70-$L$5),$I70*$J70,IF(AND(MONTH($G70)&gt;1,COUNT($L$5:L$5)=$K70+1+$H70-$L$5),$I70*$J70*(MONTH($G70)-1)/12,""))),"")</f>
        <v/>
      </c>
      <c r="M70" s="63" t="str">
        <f>IFERROR(IF($H70=M$5,$I70*$J70*(12-MONTH($G70)+1)/12,IF(AND(M$5&gt;$H70,COUNT($L$5:M$5)&lt;$K70+1+$H70-$L$5),$I70*$J70,IF(AND(MONTH($G70)&gt;1,COUNT($L$5:M$5)=$K70+1+$H70-$L$5),$I70*$J70*(MONTH($G70)-1)/12,""))),"")</f>
        <v/>
      </c>
      <c r="N70" s="63" t="str">
        <f>IFERROR(IF($H70=N$5,$I70*$J70*(12-MONTH($G70)+1)/12,IF(AND(N$5&gt;$H70,COUNT($L$5:N$5)&lt;$K70+1+$H70-$L$5),$I70*$J70,IF(AND(MONTH($G70)&gt;1,COUNT($L$5:N$5)=$K70+1+$H70-$L$5),$I70*$J70*(MONTH($G70)-1)/12,""))),"")</f>
        <v/>
      </c>
      <c r="O70" s="63" t="str">
        <f>IFERROR(IF($H70=O$5,$I70*$J70*(12-MONTH($G70)+1)/12,IF(AND(O$5&gt;$H70,COUNT($L$5:O$5)&lt;$K70+1+$H70-$L$5),$I70*$J70,IF(AND(MONTH($G70)&gt;1,COUNT($L$5:O$5)=$K70+1+$H70-$L$5),$I70*$J70*(MONTH($G70)-1)/12,""))),"")</f>
        <v/>
      </c>
      <c r="P70" s="63" t="str">
        <f>IFERROR(IF($H70=P$5,$I70*$J70*(12-MONTH($G70)+1)/12,IF(AND(P$5&gt;$H70,COUNT($L$5:P$5)&lt;$K70+1+$H70-$L$5),$I70*$J70,IF(AND(MONTH($G70)&gt;1,COUNT($L$5:P$5)=$K70+1+$H70-$L$5),$I70*$J70*(MONTH($G70)-1)/12,""))),"")</f>
        <v/>
      </c>
      <c r="Q70" s="63" t="str">
        <f>IFERROR(IF($H70=Q$5,$I70*$J70*(12-MONTH($G70)+1)/12,IF(AND(Q$5&gt;$H70,COUNT($L$5:Q$5)&lt;$K70+1+$H70-$L$5),$I70*$J70,IF(AND(MONTH($G70)&gt;1,COUNT($L$5:Q$5)=$K70+1+$H70-$L$5),$I70*$J70*(MONTH($G70)-1)/12,""))),"")</f>
        <v/>
      </c>
      <c r="R70" s="63" t="str">
        <f>IFERROR(IF($H70=R$5,$I70*$J70*(12-MONTH($G70)+1)/12,IF(AND(R$5&gt;$H70,COUNT($L$5:R$5)&lt;$K70+1+$H70-$L$5),$I70*$J70,IF(AND(MONTH($G70)&gt;1,COUNT($L$5:R$5)=$K70+1+$H70-$L$5),$I70*$J70*(MONTH($G70)-1)/12,""))),"")</f>
        <v/>
      </c>
      <c r="S70" s="63" t="str">
        <f>IFERROR(IF($H70=S$5,$I70*$J70*(12-MONTH($G70)+1)/12,IF(AND(S$5&gt;$H70,COUNT($L$5:S$5)&lt;$K70+1+$H70-$L$5),$I70*$J70,IF(AND(MONTH($G70)&gt;1,COUNT($L$5:S$5)=$K70+1+$H70-$L$5),$I70*$J70*(MONTH($G70)-1)/12,""))),"")</f>
        <v/>
      </c>
      <c r="T70" s="63" t="str">
        <f>IFERROR(IF($H70=T$5,$I70*$J70*(12-MONTH($G70)+1)/12,IF(AND(T$5&gt;$H70,COUNT($L$5:T$5)&lt;$K70+1+$H70-$L$5),$I70*$J70,IF(AND(MONTH($G70)&gt;1,COUNT($L$5:T$5)=$K70+1+$H70-$L$5),$I70*$J70*(MONTH($G70)-1)/12,""))),"")</f>
        <v/>
      </c>
      <c r="U70" s="63" t="str">
        <f>IFERROR(IF($H70=U$5,$I70*$J70*(12-MONTH($G70)+1)/12,IF(AND(U$5&gt;$H70,COUNT($L$5:U$5)&lt;$K70+1+$H70-$L$5),$I70*$J70,IF(AND(MONTH($G70)&gt;1,COUNT($L$5:U$5)=$K70+1+$H70-$L$5),$I70*$J70*(MONTH($G70)-1)/12,""))),"")</f>
        <v/>
      </c>
      <c r="V70" s="63" t="str">
        <f>IFERROR(IF($H70=V$5,$I70*$J70*(12-MONTH($G70)+1)/12,IF(AND(V$5&gt;$H70,COUNT($L$5:V$5)&lt;$K70+1+$H70-$L$5),$I70*$J70,IF(AND(MONTH($G70)&gt;1,COUNT($L$5:V$5)=$K70+1+$H70-$L$5),$I70*$J70*(MONTH($G70)-1)/12,""))),"")</f>
        <v/>
      </c>
      <c r="W70" s="63" t="str">
        <f>IFERROR(IF($H70=W$5,$I70*$J70*(12-MONTH($G70)+1)/12,IF(AND(W$5&gt;$H70,COUNT($L$5:W$5)&lt;$K70+1+$H70-$L$5),$I70*$J70,IF(AND(MONTH($G70)&gt;1,COUNT($L$5:W$5)=$K70+1+$H70-$L$5),$I70*$J70*(MONTH($G70)-1)/12,""))),"")</f>
        <v/>
      </c>
      <c r="X70" s="63" t="str">
        <f>IFERROR(IF($H70=X$5,$I70*$J70*(12-MONTH($G70)+1)/12,IF(AND(X$5&gt;$H70,COUNT($L$5:X$5)&lt;$K70+1+$H70-$L$5),$I70*$J70,IF(AND(MONTH($G70)&gt;1,COUNT($L$5:X$5)=$K70+1+$H70-$L$5),$I70*$J70*(MONTH($G70)-1)/12,""))),"")</f>
        <v/>
      </c>
      <c r="Y70" s="63" t="str">
        <f>IFERROR(IF($H70=Y$5,$I70*$J70*(12-MONTH($G70)+1)/12,IF(AND(Y$5&gt;$H70,COUNT($L$5:Y$5)&lt;$K70+1+$H70-$L$5),$I70*$J70,IF(AND(MONTH($G70)&gt;1,COUNT($L$5:Y$5)=$K70+1+$H70-$L$5),$I70*$J70*(MONTH($G70)-1)/12,""))),"")</f>
        <v/>
      </c>
      <c r="Z70" s="63" t="str">
        <f>IFERROR(IF($H70=Z$5,$I70*$J70*(12-MONTH($G70)+1)/12,IF(AND(Z$5&gt;$H70,COUNT($L$5:Z$5)&lt;$K70+1+$H70-$L$5),$I70*$J70,IF(AND(MONTH($G70)&gt;1,COUNT($L$5:Z$5)=$K70+1+$H70-$L$5),$I70*$J70*(MONTH($G70)-1)/12,""))),"")</f>
        <v/>
      </c>
      <c r="AA70" s="63" t="str">
        <f>IFERROR(IF($H70=AA$5,$I70*$J70*(12-MONTH($G70)+1)/12,IF(AND(AA$5&gt;$H70,COUNT($L$5:AA$5)&lt;$K70+1+$H70-$L$5),$I70*$J70,IF(AND(MONTH($G70)&gt;1,COUNT($L$5:AA$5)=$K70+1+$H70-$L$5),$I70*$J70*(MONTH($G70)-1)/12,""))),"")</f>
        <v/>
      </c>
      <c r="AB70" s="63" t="str">
        <f>IFERROR(IF($H70=AB$5,$I70*$J70*(12-MONTH($G70)+1)/12,IF(AND(AB$5&gt;$H70,COUNT($L$5:AB$5)&lt;$K70+1+$H70-$L$5),$I70*$J70,IF(AND(MONTH($G70)&gt;1,COUNT($L$5:AB$5)=$K70+1+$H70-$L$5),$I70*$J70*(MONTH($G70)-1)/12,""))),"")</f>
        <v/>
      </c>
      <c r="AC70" s="63">
        <f>SUM(L70:Y70)</f>
        <v>0</v>
      </c>
      <c r="AD70" s="2" t="str">
        <f>IFERROR(IF($H70=AD$5,$I70*$J70*(12-MONTH($G70)+1)/12,IF(AND(AD$5&gt;$H70,COUNT($L$5:AD$5)&lt;$K70+1),$I70*$J70,IF(AND(MONTH($G70)&gt;1,COUNT($L$5:AD$5)=$K70+1),$I70*$J70*(MONTH($G70)-1)/12,""))),"")</f>
        <v/>
      </c>
      <c r="AE70" s="2" t="str">
        <f>IFERROR(IF($H70=AE$5,$I70*$J70*(12-MONTH($G70)+1)/12,IF(AND(AE$5&gt;$H70,COUNT($L$5:AE$5)&lt;$K70+1),$I70*$J70,IF(AND(MONTH($G70)&gt;1,COUNT($L$5:AE$5)=$K70+1),$I70*$J70*(MONTH($G70)-1)/12,""))),"")</f>
        <v/>
      </c>
      <c r="AF70" s="2" t="str">
        <f>IFERROR(IF($H70=AF$5,$I70*$J70*(12-MONTH($G70)+1)/12,IF(AND(AF$5&gt;$H70,COUNT($L$5:AF$5)&lt;$K70+1),$I70*$J70,IF(AND(MONTH($G70)&gt;1,COUNT($L$5:AF$5)=$K70+1),$I70*$J70*(MONTH($G70)-1)/12,""))),"")</f>
        <v/>
      </c>
    </row>
    <row r="71" spans="1:32" x14ac:dyDescent="0.25">
      <c r="A71">
        <f>A70+1</f>
        <v>66</v>
      </c>
      <c r="B71" t="str">
        <f>IF(C71="","",A71)</f>
        <v/>
      </c>
      <c r="C71" s="4"/>
      <c r="D71" s="5"/>
      <c r="E71" s="4"/>
      <c r="F71" s="6"/>
      <c r="G71" s="6" t="str">
        <f>IF(C71="","",IF(F71&lt;$C$1,$C$1,EOMONTH(F71,-1)+1))</f>
        <v/>
      </c>
      <c r="H71" s="15" t="str">
        <f>IFERROR(YEAR(G71),"")</f>
        <v/>
      </c>
      <c r="I71" s="7"/>
      <c r="J71" s="8" t="str">
        <f>IFERROR(1/K71,"")</f>
        <v/>
      </c>
      <c r="K71" s="18" t="s">
        <v>22</v>
      </c>
      <c r="L71" s="63" t="str">
        <f>IFERROR(IF($H71=L$5,$I71*$J71*(12-MONTH($G71)+1)/12,IF(AND(L$5&gt;$H71,COUNT($L$5:L$5)&lt;$K71+1+$H71-$L$5),$I71*$J71,IF(AND(MONTH($G71)&gt;1,COUNT($L$5:L$5)=$K71+1+$H71-$L$5),$I71*$J71*(MONTH($G71)-1)/12,""))),"")</f>
        <v/>
      </c>
      <c r="M71" s="63" t="str">
        <f>IFERROR(IF($H71=M$5,$I71*$J71*(12-MONTH($G71)+1)/12,IF(AND(M$5&gt;$H71,COUNT($L$5:M$5)&lt;$K71+1+$H71-$L$5),$I71*$J71,IF(AND(MONTH($G71)&gt;1,COUNT($L$5:M$5)=$K71+1+$H71-$L$5),$I71*$J71*(MONTH($G71)-1)/12,""))),"")</f>
        <v/>
      </c>
      <c r="N71" s="63" t="str">
        <f>IFERROR(IF($H71=N$5,$I71*$J71*(12-MONTH($G71)+1)/12,IF(AND(N$5&gt;$H71,COUNT($L$5:N$5)&lt;$K71+1+$H71-$L$5),$I71*$J71,IF(AND(MONTH($G71)&gt;1,COUNT($L$5:N$5)=$K71+1+$H71-$L$5),$I71*$J71*(MONTH($G71)-1)/12,""))),"")</f>
        <v/>
      </c>
      <c r="O71" s="63" t="str">
        <f>IFERROR(IF($H71=O$5,$I71*$J71*(12-MONTH($G71)+1)/12,IF(AND(O$5&gt;$H71,COUNT($L$5:O$5)&lt;$K71+1+$H71-$L$5),$I71*$J71,IF(AND(MONTH($G71)&gt;1,COUNT($L$5:O$5)=$K71+1+$H71-$L$5),$I71*$J71*(MONTH($G71)-1)/12,""))),"")</f>
        <v/>
      </c>
      <c r="P71" s="63" t="str">
        <f>IFERROR(IF($H71=P$5,$I71*$J71*(12-MONTH($G71)+1)/12,IF(AND(P$5&gt;$H71,COUNT($L$5:P$5)&lt;$K71+1+$H71-$L$5),$I71*$J71,IF(AND(MONTH($G71)&gt;1,COUNT($L$5:P$5)=$K71+1+$H71-$L$5),$I71*$J71*(MONTH($G71)-1)/12,""))),"")</f>
        <v/>
      </c>
      <c r="Q71" s="63" t="str">
        <f>IFERROR(IF($H71=Q$5,$I71*$J71*(12-MONTH($G71)+1)/12,IF(AND(Q$5&gt;$H71,COUNT($L$5:Q$5)&lt;$K71+1+$H71-$L$5),$I71*$J71,IF(AND(MONTH($G71)&gt;1,COUNT($L$5:Q$5)=$K71+1+$H71-$L$5),$I71*$J71*(MONTH($G71)-1)/12,""))),"")</f>
        <v/>
      </c>
      <c r="R71" s="63" t="str">
        <f>IFERROR(IF($H71=R$5,$I71*$J71*(12-MONTH($G71)+1)/12,IF(AND(R$5&gt;$H71,COUNT($L$5:R$5)&lt;$K71+1+$H71-$L$5),$I71*$J71,IF(AND(MONTH($G71)&gt;1,COUNT($L$5:R$5)=$K71+1+$H71-$L$5),$I71*$J71*(MONTH($G71)-1)/12,""))),"")</f>
        <v/>
      </c>
      <c r="S71" s="63" t="str">
        <f>IFERROR(IF($H71=S$5,$I71*$J71*(12-MONTH($G71)+1)/12,IF(AND(S$5&gt;$H71,COUNT($L$5:S$5)&lt;$K71+1+$H71-$L$5),$I71*$J71,IF(AND(MONTH($G71)&gt;1,COUNT($L$5:S$5)=$K71+1+$H71-$L$5),$I71*$J71*(MONTH($G71)-1)/12,""))),"")</f>
        <v/>
      </c>
      <c r="T71" s="63" t="str">
        <f>IFERROR(IF($H71=T$5,$I71*$J71*(12-MONTH($G71)+1)/12,IF(AND(T$5&gt;$H71,COUNT($L$5:T$5)&lt;$K71+1+$H71-$L$5),$I71*$J71,IF(AND(MONTH($G71)&gt;1,COUNT($L$5:T$5)=$K71+1+$H71-$L$5),$I71*$J71*(MONTH($G71)-1)/12,""))),"")</f>
        <v/>
      </c>
      <c r="U71" s="63" t="str">
        <f>IFERROR(IF($H71=U$5,$I71*$J71*(12-MONTH($G71)+1)/12,IF(AND(U$5&gt;$H71,COUNT($L$5:U$5)&lt;$K71+1+$H71-$L$5),$I71*$J71,IF(AND(MONTH($G71)&gt;1,COUNT($L$5:U$5)=$K71+1+$H71-$L$5),$I71*$J71*(MONTH($G71)-1)/12,""))),"")</f>
        <v/>
      </c>
      <c r="V71" s="63" t="str">
        <f>IFERROR(IF($H71=V$5,$I71*$J71*(12-MONTH($G71)+1)/12,IF(AND(V$5&gt;$H71,COUNT($L$5:V$5)&lt;$K71+1+$H71-$L$5),$I71*$J71,IF(AND(MONTH($G71)&gt;1,COUNT($L$5:V$5)=$K71+1+$H71-$L$5),$I71*$J71*(MONTH($G71)-1)/12,""))),"")</f>
        <v/>
      </c>
      <c r="W71" s="63" t="str">
        <f>IFERROR(IF($H71=W$5,$I71*$J71*(12-MONTH($G71)+1)/12,IF(AND(W$5&gt;$H71,COUNT($L$5:W$5)&lt;$K71+1+$H71-$L$5),$I71*$J71,IF(AND(MONTH($G71)&gt;1,COUNT($L$5:W$5)=$K71+1+$H71-$L$5),$I71*$J71*(MONTH($G71)-1)/12,""))),"")</f>
        <v/>
      </c>
      <c r="X71" s="63" t="str">
        <f>IFERROR(IF($H71=X$5,$I71*$J71*(12-MONTH($G71)+1)/12,IF(AND(X$5&gt;$H71,COUNT($L$5:X$5)&lt;$K71+1+$H71-$L$5),$I71*$J71,IF(AND(MONTH($G71)&gt;1,COUNT($L$5:X$5)=$K71+1+$H71-$L$5),$I71*$J71*(MONTH($G71)-1)/12,""))),"")</f>
        <v/>
      </c>
      <c r="Y71" s="63" t="str">
        <f>IFERROR(IF($H71=Y$5,$I71*$J71*(12-MONTH($G71)+1)/12,IF(AND(Y$5&gt;$H71,COUNT($L$5:Y$5)&lt;$K71+1+$H71-$L$5),$I71*$J71,IF(AND(MONTH($G71)&gt;1,COUNT($L$5:Y$5)=$K71+1+$H71-$L$5),$I71*$J71*(MONTH($G71)-1)/12,""))),"")</f>
        <v/>
      </c>
      <c r="Z71" s="63" t="str">
        <f>IFERROR(IF($H71=Z$5,$I71*$J71*(12-MONTH($G71)+1)/12,IF(AND(Z$5&gt;$H71,COUNT($L$5:Z$5)&lt;$K71+1+$H71-$L$5),$I71*$J71,IF(AND(MONTH($G71)&gt;1,COUNT($L$5:Z$5)=$K71+1+$H71-$L$5),$I71*$J71*(MONTH($G71)-1)/12,""))),"")</f>
        <v/>
      </c>
      <c r="AA71" s="63" t="str">
        <f>IFERROR(IF($H71=AA$5,$I71*$J71*(12-MONTH($G71)+1)/12,IF(AND(AA$5&gt;$H71,COUNT($L$5:AA$5)&lt;$K71+1+$H71-$L$5),$I71*$J71,IF(AND(MONTH($G71)&gt;1,COUNT($L$5:AA$5)=$K71+1+$H71-$L$5),$I71*$J71*(MONTH($G71)-1)/12,""))),"")</f>
        <v/>
      </c>
      <c r="AB71" s="63" t="str">
        <f>IFERROR(IF($H71=AB$5,$I71*$J71*(12-MONTH($G71)+1)/12,IF(AND(AB$5&gt;$H71,COUNT($L$5:AB$5)&lt;$K71+1+$H71-$L$5),$I71*$J71,IF(AND(MONTH($G71)&gt;1,COUNT($L$5:AB$5)=$K71+1+$H71-$L$5),$I71*$J71*(MONTH($G71)-1)/12,""))),"")</f>
        <v/>
      </c>
      <c r="AC71" s="63">
        <f>SUM(L71:Y71)</f>
        <v>0</v>
      </c>
      <c r="AD71" s="2" t="str">
        <f>IFERROR(IF($H71=AD$5,$I71*$J71*(12-MONTH($G71)+1)/12,IF(AND(AD$5&gt;$H71,COUNT($L$5:AD$5)&lt;$K71+1),$I71*$J71,IF(AND(MONTH($G71)&gt;1,COUNT($L$5:AD$5)=$K71+1),$I71*$J71*(MONTH($G71)-1)/12,""))),"")</f>
        <v/>
      </c>
      <c r="AE71" s="2" t="str">
        <f>IFERROR(IF($H71=AE$5,$I71*$J71*(12-MONTH($G71)+1)/12,IF(AND(AE$5&gt;$H71,COUNT($L$5:AE$5)&lt;$K71+1),$I71*$J71,IF(AND(MONTH($G71)&gt;1,COUNT($L$5:AE$5)=$K71+1),$I71*$J71*(MONTH($G71)-1)/12,""))),"")</f>
        <v/>
      </c>
      <c r="AF71" s="2" t="str">
        <f>IFERROR(IF($H71=AF$5,$I71*$J71*(12-MONTH($G71)+1)/12,IF(AND(AF$5&gt;$H71,COUNT($L$5:AF$5)&lt;$K71+1),$I71*$J71,IF(AND(MONTH($G71)&gt;1,COUNT($L$5:AF$5)=$K71+1),$I71*$J71*(MONTH($G71)-1)/12,""))),"")</f>
        <v/>
      </c>
    </row>
    <row r="72" spans="1:32" x14ac:dyDescent="0.25">
      <c r="A72">
        <f>A71+1</f>
        <v>67</v>
      </c>
      <c r="B72" t="str">
        <f>IF(C72="","",A72)</f>
        <v/>
      </c>
      <c r="C72" s="4"/>
      <c r="D72" s="5"/>
      <c r="E72" s="4"/>
      <c r="F72" s="6"/>
      <c r="G72" s="6" t="str">
        <f>IF(C72="","",IF(F72&lt;$C$1,$C$1,EOMONTH(F72,-1)+1))</f>
        <v/>
      </c>
      <c r="H72" s="15" t="str">
        <f>IFERROR(YEAR(G72),"")</f>
        <v/>
      </c>
      <c r="I72" s="7"/>
      <c r="J72" s="8" t="str">
        <f>IFERROR(1/K72,"")</f>
        <v/>
      </c>
      <c r="K72" s="18" t="s">
        <v>22</v>
      </c>
      <c r="L72" s="63" t="str">
        <f>IFERROR(IF($H72=L$5,$I72*$J72*(12-MONTH($G72)+1)/12,IF(AND(L$5&gt;$H72,COUNT($L$5:L$5)&lt;$K72+1+$H72-$L$5),$I72*$J72,IF(AND(MONTH($G72)&gt;1,COUNT($L$5:L$5)=$K72+1+$H72-$L$5),$I72*$J72*(MONTH($G72)-1)/12,""))),"")</f>
        <v/>
      </c>
      <c r="M72" s="63" t="str">
        <f>IFERROR(IF($H72=M$5,$I72*$J72*(12-MONTH($G72)+1)/12,IF(AND(M$5&gt;$H72,COUNT($L$5:M$5)&lt;$K72+1+$H72-$L$5),$I72*$J72,IF(AND(MONTH($G72)&gt;1,COUNT($L$5:M$5)=$K72+1+$H72-$L$5),$I72*$J72*(MONTH($G72)-1)/12,""))),"")</f>
        <v/>
      </c>
      <c r="N72" s="63" t="str">
        <f>IFERROR(IF($H72=N$5,$I72*$J72*(12-MONTH($G72)+1)/12,IF(AND(N$5&gt;$H72,COUNT($L$5:N$5)&lt;$K72+1+$H72-$L$5),$I72*$J72,IF(AND(MONTH($G72)&gt;1,COUNT($L$5:N$5)=$K72+1+$H72-$L$5),$I72*$J72*(MONTH($G72)-1)/12,""))),"")</f>
        <v/>
      </c>
      <c r="O72" s="63" t="str">
        <f>IFERROR(IF($H72=O$5,$I72*$J72*(12-MONTH($G72)+1)/12,IF(AND(O$5&gt;$H72,COUNT($L$5:O$5)&lt;$K72+1+$H72-$L$5),$I72*$J72,IF(AND(MONTH($G72)&gt;1,COUNT($L$5:O$5)=$K72+1+$H72-$L$5),$I72*$J72*(MONTH($G72)-1)/12,""))),"")</f>
        <v/>
      </c>
      <c r="P72" s="63" t="str">
        <f>IFERROR(IF($H72=P$5,$I72*$J72*(12-MONTH($G72)+1)/12,IF(AND(P$5&gt;$H72,COUNT($L$5:P$5)&lt;$K72+1+$H72-$L$5),$I72*$J72,IF(AND(MONTH($G72)&gt;1,COUNT($L$5:P$5)=$K72+1+$H72-$L$5),$I72*$J72*(MONTH($G72)-1)/12,""))),"")</f>
        <v/>
      </c>
      <c r="Q72" s="63" t="str">
        <f>IFERROR(IF($H72=Q$5,$I72*$J72*(12-MONTH($G72)+1)/12,IF(AND(Q$5&gt;$H72,COUNT($L$5:Q$5)&lt;$K72+1+$H72-$L$5),$I72*$J72,IF(AND(MONTH($G72)&gt;1,COUNT($L$5:Q$5)=$K72+1+$H72-$L$5),$I72*$J72*(MONTH($G72)-1)/12,""))),"")</f>
        <v/>
      </c>
      <c r="R72" s="63" t="str">
        <f>IFERROR(IF($H72=R$5,$I72*$J72*(12-MONTH($G72)+1)/12,IF(AND(R$5&gt;$H72,COUNT($L$5:R$5)&lt;$K72+1+$H72-$L$5),$I72*$J72,IF(AND(MONTH($G72)&gt;1,COUNT($L$5:R$5)=$K72+1+$H72-$L$5),$I72*$J72*(MONTH($G72)-1)/12,""))),"")</f>
        <v/>
      </c>
      <c r="S72" s="63" t="str">
        <f>IFERROR(IF($H72=S$5,$I72*$J72*(12-MONTH($G72)+1)/12,IF(AND(S$5&gt;$H72,COUNT($L$5:S$5)&lt;$K72+1+$H72-$L$5),$I72*$J72,IF(AND(MONTH($G72)&gt;1,COUNT($L$5:S$5)=$K72+1+$H72-$L$5),$I72*$J72*(MONTH($G72)-1)/12,""))),"")</f>
        <v/>
      </c>
      <c r="T72" s="63" t="str">
        <f>IFERROR(IF($H72=T$5,$I72*$J72*(12-MONTH($G72)+1)/12,IF(AND(T$5&gt;$H72,COUNT($L$5:T$5)&lt;$K72+1+$H72-$L$5),$I72*$J72,IF(AND(MONTH($G72)&gt;1,COUNT($L$5:T$5)=$K72+1+$H72-$L$5),$I72*$J72*(MONTH($G72)-1)/12,""))),"")</f>
        <v/>
      </c>
      <c r="U72" s="63" t="str">
        <f>IFERROR(IF($H72=U$5,$I72*$J72*(12-MONTH($G72)+1)/12,IF(AND(U$5&gt;$H72,COUNT($L$5:U$5)&lt;$K72+1+$H72-$L$5),$I72*$J72,IF(AND(MONTH($G72)&gt;1,COUNT($L$5:U$5)=$K72+1+$H72-$L$5),$I72*$J72*(MONTH($G72)-1)/12,""))),"")</f>
        <v/>
      </c>
      <c r="V72" s="63" t="str">
        <f>IFERROR(IF($H72=V$5,$I72*$J72*(12-MONTH($G72)+1)/12,IF(AND(V$5&gt;$H72,COUNT($L$5:V$5)&lt;$K72+1+$H72-$L$5),$I72*$J72,IF(AND(MONTH($G72)&gt;1,COUNT($L$5:V$5)=$K72+1+$H72-$L$5),$I72*$J72*(MONTH($G72)-1)/12,""))),"")</f>
        <v/>
      </c>
      <c r="W72" s="63" t="str">
        <f>IFERROR(IF($H72=W$5,$I72*$J72*(12-MONTH($G72)+1)/12,IF(AND(W$5&gt;$H72,COUNT($L$5:W$5)&lt;$K72+1+$H72-$L$5),$I72*$J72,IF(AND(MONTH($G72)&gt;1,COUNT($L$5:W$5)=$K72+1+$H72-$L$5),$I72*$J72*(MONTH($G72)-1)/12,""))),"")</f>
        <v/>
      </c>
      <c r="X72" s="63" t="str">
        <f>IFERROR(IF($H72=X$5,$I72*$J72*(12-MONTH($G72)+1)/12,IF(AND(X$5&gt;$H72,COUNT($L$5:X$5)&lt;$K72+1+$H72-$L$5),$I72*$J72,IF(AND(MONTH($G72)&gt;1,COUNT($L$5:X$5)=$K72+1+$H72-$L$5),$I72*$J72*(MONTH($G72)-1)/12,""))),"")</f>
        <v/>
      </c>
      <c r="Y72" s="63" t="str">
        <f>IFERROR(IF($H72=Y$5,$I72*$J72*(12-MONTH($G72)+1)/12,IF(AND(Y$5&gt;$H72,COUNT($L$5:Y$5)&lt;$K72+1+$H72-$L$5),$I72*$J72,IF(AND(MONTH($G72)&gt;1,COUNT($L$5:Y$5)=$K72+1+$H72-$L$5),$I72*$J72*(MONTH($G72)-1)/12,""))),"")</f>
        <v/>
      </c>
      <c r="Z72" s="63" t="str">
        <f>IFERROR(IF($H72=Z$5,$I72*$J72*(12-MONTH($G72)+1)/12,IF(AND(Z$5&gt;$H72,COUNT($L$5:Z$5)&lt;$K72+1+$H72-$L$5),$I72*$J72,IF(AND(MONTH($G72)&gt;1,COUNT($L$5:Z$5)=$K72+1+$H72-$L$5),$I72*$J72*(MONTH($G72)-1)/12,""))),"")</f>
        <v/>
      </c>
      <c r="AA72" s="63" t="str">
        <f>IFERROR(IF($H72=AA$5,$I72*$J72*(12-MONTH($G72)+1)/12,IF(AND(AA$5&gt;$H72,COUNT($L$5:AA$5)&lt;$K72+1+$H72-$L$5),$I72*$J72,IF(AND(MONTH($G72)&gt;1,COUNT($L$5:AA$5)=$K72+1+$H72-$L$5),$I72*$J72*(MONTH($G72)-1)/12,""))),"")</f>
        <v/>
      </c>
      <c r="AB72" s="63" t="str">
        <f>IFERROR(IF($H72=AB$5,$I72*$J72*(12-MONTH($G72)+1)/12,IF(AND(AB$5&gt;$H72,COUNT($L$5:AB$5)&lt;$K72+1+$H72-$L$5),$I72*$J72,IF(AND(MONTH($G72)&gt;1,COUNT($L$5:AB$5)=$K72+1+$H72-$L$5),$I72*$J72*(MONTH($G72)-1)/12,""))),"")</f>
        <v/>
      </c>
      <c r="AC72" s="63">
        <f>SUM(L72:Y72)</f>
        <v>0</v>
      </c>
      <c r="AD72" s="2" t="str">
        <f>IFERROR(IF($H72=AD$5,$I72*$J72*(12-MONTH($G72)+1)/12,IF(AND(AD$5&gt;$H72,COUNT($L$5:AD$5)&lt;$K72+1),$I72*$J72,IF(AND(MONTH($G72)&gt;1,COUNT($L$5:AD$5)=$K72+1),$I72*$J72*(MONTH($G72)-1)/12,""))),"")</f>
        <v/>
      </c>
      <c r="AE72" s="2" t="str">
        <f>IFERROR(IF($H72=AE$5,$I72*$J72*(12-MONTH($G72)+1)/12,IF(AND(AE$5&gt;$H72,COUNT($L$5:AE$5)&lt;$K72+1),$I72*$J72,IF(AND(MONTH($G72)&gt;1,COUNT($L$5:AE$5)=$K72+1),$I72*$J72*(MONTH($G72)-1)/12,""))),"")</f>
        <v/>
      </c>
      <c r="AF72" s="2" t="str">
        <f>IFERROR(IF($H72=AF$5,$I72*$J72*(12-MONTH($G72)+1)/12,IF(AND(AF$5&gt;$H72,COUNT($L$5:AF$5)&lt;$K72+1),$I72*$J72,IF(AND(MONTH($G72)&gt;1,COUNT($L$5:AF$5)=$K72+1),$I72*$J72*(MONTH($G72)-1)/12,""))),"")</f>
        <v/>
      </c>
    </row>
    <row r="73" spans="1:32" x14ac:dyDescent="0.25">
      <c r="A73">
        <f>A72+1</f>
        <v>68</v>
      </c>
      <c r="B73" t="str">
        <f>IF(C73="","",A73)</f>
        <v/>
      </c>
      <c r="C73" s="4"/>
      <c r="D73" s="5"/>
      <c r="E73" s="4"/>
      <c r="F73" s="6"/>
      <c r="G73" s="6" t="str">
        <f>IF(C73="","",IF(F73&lt;$C$1,$C$1,EOMONTH(F73,-1)+1))</f>
        <v/>
      </c>
      <c r="H73" s="15" t="str">
        <f>IFERROR(YEAR(G73),"")</f>
        <v/>
      </c>
      <c r="I73" s="7"/>
      <c r="J73" s="8" t="str">
        <f>IFERROR(1/K73,"")</f>
        <v/>
      </c>
      <c r="K73" s="18" t="s">
        <v>22</v>
      </c>
      <c r="L73" s="63" t="str">
        <f>IFERROR(IF($H73=L$5,$I73*$J73*(12-MONTH($G73)+1)/12,IF(AND(L$5&gt;$H73,COUNT($L$5:L$5)&lt;$K73+1+$H73-$L$5),$I73*$J73,IF(AND(MONTH($G73)&gt;1,COUNT($L$5:L$5)=$K73+1+$H73-$L$5),$I73*$J73*(MONTH($G73)-1)/12,""))),"")</f>
        <v/>
      </c>
      <c r="M73" s="63" t="str">
        <f>IFERROR(IF($H73=M$5,$I73*$J73*(12-MONTH($G73)+1)/12,IF(AND(M$5&gt;$H73,COUNT($L$5:M$5)&lt;$K73+1+$H73-$L$5),$I73*$J73,IF(AND(MONTH($G73)&gt;1,COUNT($L$5:M$5)=$K73+1+$H73-$L$5),$I73*$J73*(MONTH($G73)-1)/12,""))),"")</f>
        <v/>
      </c>
      <c r="N73" s="63" t="str">
        <f>IFERROR(IF($H73=N$5,$I73*$J73*(12-MONTH($G73)+1)/12,IF(AND(N$5&gt;$H73,COUNT($L$5:N$5)&lt;$K73+1+$H73-$L$5),$I73*$J73,IF(AND(MONTH($G73)&gt;1,COUNT($L$5:N$5)=$K73+1+$H73-$L$5),$I73*$J73*(MONTH($G73)-1)/12,""))),"")</f>
        <v/>
      </c>
      <c r="O73" s="63" t="str">
        <f>IFERROR(IF($H73=O$5,$I73*$J73*(12-MONTH($G73)+1)/12,IF(AND(O$5&gt;$H73,COUNT($L$5:O$5)&lt;$K73+1+$H73-$L$5),$I73*$J73,IF(AND(MONTH($G73)&gt;1,COUNT($L$5:O$5)=$K73+1+$H73-$L$5),$I73*$J73*(MONTH($G73)-1)/12,""))),"")</f>
        <v/>
      </c>
      <c r="P73" s="63" t="str">
        <f>IFERROR(IF($H73=P$5,$I73*$J73*(12-MONTH($G73)+1)/12,IF(AND(P$5&gt;$H73,COUNT($L$5:P$5)&lt;$K73+1+$H73-$L$5),$I73*$J73,IF(AND(MONTH($G73)&gt;1,COUNT($L$5:P$5)=$K73+1+$H73-$L$5),$I73*$J73*(MONTH($G73)-1)/12,""))),"")</f>
        <v/>
      </c>
      <c r="Q73" s="63" t="str">
        <f>IFERROR(IF($H73=Q$5,$I73*$J73*(12-MONTH($G73)+1)/12,IF(AND(Q$5&gt;$H73,COUNT($L$5:Q$5)&lt;$K73+1+$H73-$L$5),$I73*$J73,IF(AND(MONTH($G73)&gt;1,COUNT($L$5:Q$5)=$K73+1+$H73-$L$5),$I73*$J73*(MONTH($G73)-1)/12,""))),"")</f>
        <v/>
      </c>
      <c r="R73" s="63" t="str">
        <f>IFERROR(IF($H73=R$5,$I73*$J73*(12-MONTH($G73)+1)/12,IF(AND(R$5&gt;$H73,COUNT($L$5:R$5)&lt;$K73+1+$H73-$L$5),$I73*$J73,IF(AND(MONTH($G73)&gt;1,COUNT($L$5:R$5)=$K73+1+$H73-$L$5),$I73*$J73*(MONTH($G73)-1)/12,""))),"")</f>
        <v/>
      </c>
      <c r="S73" s="63" t="str">
        <f>IFERROR(IF($H73=S$5,$I73*$J73*(12-MONTH($G73)+1)/12,IF(AND(S$5&gt;$H73,COUNT($L$5:S$5)&lt;$K73+1+$H73-$L$5),$I73*$J73,IF(AND(MONTH($G73)&gt;1,COUNT($L$5:S$5)=$K73+1+$H73-$L$5),$I73*$J73*(MONTH($G73)-1)/12,""))),"")</f>
        <v/>
      </c>
      <c r="T73" s="63" t="str">
        <f>IFERROR(IF($H73=T$5,$I73*$J73*(12-MONTH($G73)+1)/12,IF(AND(T$5&gt;$H73,COUNT($L$5:T$5)&lt;$K73+1+$H73-$L$5),$I73*$J73,IF(AND(MONTH($G73)&gt;1,COUNT($L$5:T$5)=$K73+1+$H73-$L$5),$I73*$J73*(MONTH($G73)-1)/12,""))),"")</f>
        <v/>
      </c>
      <c r="U73" s="63" t="str">
        <f>IFERROR(IF($H73=U$5,$I73*$J73*(12-MONTH($G73)+1)/12,IF(AND(U$5&gt;$H73,COUNT($L$5:U$5)&lt;$K73+1+$H73-$L$5),$I73*$J73,IF(AND(MONTH($G73)&gt;1,COUNT($L$5:U$5)=$K73+1+$H73-$L$5),$I73*$J73*(MONTH($G73)-1)/12,""))),"")</f>
        <v/>
      </c>
      <c r="V73" s="63" t="str">
        <f>IFERROR(IF($H73=V$5,$I73*$J73*(12-MONTH($G73)+1)/12,IF(AND(V$5&gt;$H73,COUNT($L$5:V$5)&lt;$K73+1+$H73-$L$5),$I73*$J73,IF(AND(MONTH($G73)&gt;1,COUNT($L$5:V$5)=$K73+1+$H73-$L$5),$I73*$J73*(MONTH($G73)-1)/12,""))),"")</f>
        <v/>
      </c>
      <c r="W73" s="63" t="str">
        <f>IFERROR(IF($H73=W$5,$I73*$J73*(12-MONTH($G73)+1)/12,IF(AND(W$5&gt;$H73,COUNT($L$5:W$5)&lt;$K73+1+$H73-$L$5),$I73*$J73,IF(AND(MONTH($G73)&gt;1,COUNT($L$5:W$5)=$K73+1+$H73-$L$5),$I73*$J73*(MONTH($G73)-1)/12,""))),"")</f>
        <v/>
      </c>
      <c r="X73" s="63" t="str">
        <f>IFERROR(IF($H73=X$5,$I73*$J73*(12-MONTH($G73)+1)/12,IF(AND(X$5&gt;$H73,COUNT($L$5:X$5)&lt;$K73+1+$H73-$L$5),$I73*$J73,IF(AND(MONTH($G73)&gt;1,COUNT($L$5:X$5)=$K73+1+$H73-$L$5),$I73*$J73*(MONTH($G73)-1)/12,""))),"")</f>
        <v/>
      </c>
      <c r="Y73" s="63" t="str">
        <f>IFERROR(IF($H73=Y$5,$I73*$J73*(12-MONTH($G73)+1)/12,IF(AND(Y$5&gt;$H73,COUNT($L$5:Y$5)&lt;$K73+1+$H73-$L$5),$I73*$J73,IF(AND(MONTH($G73)&gt;1,COUNT($L$5:Y$5)=$K73+1+$H73-$L$5),$I73*$J73*(MONTH($G73)-1)/12,""))),"")</f>
        <v/>
      </c>
      <c r="Z73" s="63" t="str">
        <f>IFERROR(IF($H73=Z$5,$I73*$J73*(12-MONTH($G73)+1)/12,IF(AND(Z$5&gt;$H73,COUNT($L$5:Z$5)&lt;$K73+1+$H73-$L$5),$I73*$J73,IF(AND(MONTH($G73)&gt;1,COUNT($L$5:Z$5)=$K73+1+$H73-$L$5),$I73*$J73*(MONTH($G73)-1)/12,""))),"")</f>
        <v/>
      </c>
      <c r="AA73" s="63" t="str">
        <f>IFERROR(IF($H73=AA$5,$I73*$J73*(12-MONTH($G73)+1)/12,IF(AND(AA$5&gt;$H73,COUNT($L$5:AA$5)&lt;$K73+1+$H73-$L$5),$I73*$J73,IF(AND(MONTH($G73)&gt;1,COUNT($L$5:AA$5)=$K73+1+$H73-$L$5),$I73*$J73*(MONTH($G73)-1)/12,""))),"")</f>
        <v/>
      </c>
      <c r="AB73" s="63" t="str">
        <f>IFERROR(IF($H73=AB$5,$I73*$J73*(12-MONTH($G73)+1)/12,IF(AND(AB$5&gt;$H73,COUNT($L$5:AB$5)&lt;$K73+1+$H73-$L$5),$I73*$J73,IF(AND(MONTH($G73)&gt;1,COUNT($L$5:AB$5)=$K73+1+$H73-$L$5),$I73*$J73*(MONTH($G73)-1)/12,""))),"")</f>
        <v/>
      </c>
      <c r="AC73" s="63">
        <f>SUM(L73:Y73)</f>
        <v>0</v>
      </c>
      <c r="AD73" s="2" t="str">
        <f>IFERROR(IF($H73=AD$5,$I73*$J73*(12-MONTH($G73)+1)/12,IF(AND(AD$5&gt;$H73,COUNT($L$5:AD$5)&lt;$K73+1),$I73*$J73,IF(AND(MONTH($G73)&gt;1,COUNT($L$5:AD$5)=$K73+1),$I73*$J73*(MONTH($G73)-1)/12,""))),"")</f>
        <v/>
      </c>
      <c r="AE73" s="2" t="str">
        <f>IFERROR(IF($H73=AE$5,$I73*$J73*(12-MONTH($G73)+1)/12,IF(AND(AE$5&gt;$H73,COUNT($L$5:AE$5)&lt;$K73+1),$I73*$J73,IF(AND(MONTH($G73)&gt;1,COUNT($L$5:AE$5)=$K73+1),$I73*$J73*(MONTH($G73)-1)/12,""))),"")</f>
        <v/>
      </c>
      <c r="AF73" s="2" t="str">
        <f>IFERROR(IF($H73=AF$5,$I73*$J73*(12-MONTH($G73)+1)/12,IF(AND(AF$5&gt;$H73,COUNT($L$5:AF$5)&lt;$K73+1),$I73*$J73,IF(AND(MONTH($G73)&gt;1,COUNT($L$5:AF$5)=$K73+1),$I73*$J73*(MONTH($G73)-1)/12,""))),"")</f>
        <v/>
      </c>
    </row>
    <row r="74" spans="1:32" x14ac:dyDescent="0.25">
      <c r="A74">
        <f>A73+1</f>
        <v>69</v>
      </c>
      <c r="B74" t="str">
        <f>IF(C74="","",A74)</f>
        <v/>
      </c>
      <c r="C74" s="4"/>
      <c r="D74" s="5"/>
      <c r="E74" s="4"/>
      <c r="F74" s="6"/>
      <c r="G74" s="6" t="str">
        <f>IF(C74="","",IF(F74&lt;$C$1,$C$1,EOMONTH(F74,-1)+1))</f>
        <v/>
      </c>
      <c r="H74" s="15" t="str">
        <f>IFERROR(YEAR(G74),"")</f>
        <v/>
      </c>
      <c r="I74" s="7"/>
      <c r="J74" s="8" t="str">
        <f>IFERROR(1/K74,"")</f>
        <v/>
      </c>
      <c r="K74" s="18" t="s">
        <v>22</v>
      </c>
      <c r="L74" s="63" t="str">
        <f>IFERROR(IF($H74=L$5,$I74*$J74*(12-MONTH($G74)+1)/12,IF(AND(L$5&gt;$H74,COUNT($L$5:L$5)&lt;$K74+1+$H74-$L$5),$I74*$J74,IF(AND(MONTH($G74)&gt;1,COUNT($L$5:L$5)=$K74+1+$H74-$L$5),$I74*$J74*(MONTH($G74)-1)/12,""))),"")</f>
        <v/>
      </c>
      <c r="M74" s="63" t="str">
        <f>IFERROR(IF($H74=M$5,$I74*$J74*(12-MONTH($G74)+1)/12,IF(AND(M$5&gt;$H74,COUNT($L$5:M$5)&lt;$K74+1+$H74-$L$5),$I74*$J74,IF(AND(MONTH($G74)&gt;1,COUNT($L$5:M$5)=$K74+1+$H74-$L$5),$I74*$J74*(MONTH($G74)-1)/12,""))),"")</f>
        <v/>
      </c>
      <c r="N74" s="63" t="str">
        <f>IFERROR(IF($H74=N$5,$I74*$J74*(12-MONTH($G74)+1)/12,IF(AND(N$5&gt;$H74,COUNT($L$5:N$5)&lt;$K74+1+$H74-$L$5),$I74*$J74,IF(AND(MONTH($G74)&gt;1,COUNT($L$5:N$5)=$K74+1+$H74-$L$5),$I74*$J74*(MONTH($G74)-1)/12,""))),"")</f>
        <v/>
      </c>
      <c r="O74" s="63" t="str">
        <f>IFERROR(IF($H74=O$5,$I74*$J74*(12-MONTH($G74)+1)/12,IF(AND(O$5&gt;$H74,COUNT($L$5:O$5)&lt;$K74+1+$H74-$L$5),$I74*$J74,IF(AND(MONTH($G74)&gt;1,COUNT($L$5:O$5)=$K74+1+$H74-$L$5),$I74*$J74*(MONTH($G74)-1)/12,""))),"")</f>
        <v/>
      </c>
      <c r="P74" s="63" t="str">
        <f>IFERROR(IF($H74=P$5,$I74*$J74*(12-MONTH($G74)+1)/12,IF(AND(P$5&gt;$H74,COUNT($L$5:P$5)&lt;$K74+1+$H74-$L$5),$I74*$J74,IF(AND(MONTH($G74)&gt;1,COUNT($L$5:P$5)=$K74+1+$H74-$L$5),$I74*$J74*(MONTH($G74)-1)/12,""))),"")</f>
        <v/>
      </c>
      <c r="Q74" s="63" t="str">
        <f>IFERROR(IF($H74=Q$5,$I74*$J74*(12-MONTH($G74)+1)/12,IF(AND(Q$5&gt;$H74,COUNT($L$5:Q$5)&lt;$K74+1+$H74-$L$5),$I74*$J74,IF(AND(MONTH($G74)&gt;1,COUNT($L$5:Q$5)=$K74+1+$H74-$L$5),$I74*$J74*(MONTH($G74)-1)/12,""))),"")</f>
        <v/>
      </c>
      <c r="R74" s="63" t="str">
        <f>IFERROR(IF($H74=R$5,$I74*$J74*(12-MONTH($G74)+1)/12,IF(AND(R$5&gt;$H74,COUNT($L$5:R$5)&lt;$K74+1+$H74-$L$5),$I74*$J74,IF(AND(MONTH($G74)&gt;1,COUNT($L$5:R$5)=$K74+1+$H74-$L$5),$I74*$J74*(MONTH($G74)-1)/12,""))),"")</f>
        <v/>
      </c>
      <c r="S74" s="63" t="str">
        <f>IFERROR(IF($H74=S$5,$I74*$J74*(12-MONTH($G74)+1)/12,IF(AND(S$5&gt;$H74,COUNT($L$5:S$5)&lt;$K74+1+$H74-$L$5),$I74*$J74,IF(AND(MONTH($G74)&gt;1,COUNT($L$5:S$5)=$K74+1+$H74-$L$5),$I74*$J74*(MONTH($G74)-1)/12,""))),"")</f>
        <v/>
      </c>
      <c r="T74" s="63" t="str">
        <f>IFERROR(IF($H74=T$5,$I74*$J74*(12-MONTH($G74)+1)/12,IF(AND(T$5&gt;$H74,COUNT($L$5:T$5)&lt;$K74+1+$H74-$L$5),$I74*$J74,IF(AND(MONTH($G74)&gt;1,COUNT($L$5:T$5)=$K74+1+$H74-$L$5),$I74*$J74*(MONTH($G74)-1)/12,""))),"")</f>
        <v/>
      </c>
      <c r="U74" s="63" t="str">
        <f>IFERROR(IF($H74=U$5,$I74*$J74*(12-MONTH($G74)+1)/12,IF(AND(U$5&gt;$H74,COUNT($L$5:U$5)&lt;$K74+1+$H74-$L$5),$I74*$J74,IF(AND(MONTH($G74)&gt;1,COUNT($L$5:U$5)=$K74+1+$H74-$L$5),$I74*$J74*(MONTH($G74)-1)/12,""))),"")</f>
        <v/>
      </c>
      <c r="V74" s="63" t="str">
        <f>IFERROR(IF($H74=V$5,$I74*$J74*(12-MONTH($G74)+1)/12,IF(AND(V$5&gt;$H74,COUNT($L$5:V$5)&lt;$K74+1+$H74-$L$5),$I74*$J74,IF(AND(MONTH($G74)&gt;1,COUNT($L$5:V$5)=$K74+1+$H74-$L$5),$I74*$J74*(MONTH($G74)-1)/12,""))),"")</f>
        <v/>
      </c>
      <c r="W74" s="63" t="str">
        <f>IFERROR(IF($H74=W$5,$I74*$J74*(12-MONTH($G74)+1)/12,IF(AND(W$5&gt;$H74,COUNT($L$5:W$5)&lt;$K74+1+$H74-$L$5),$I74*$J74,IF(AND(MONTH($G74)&gt;1,COUNT($L$5:W$5)=$K74+1+$H74-$L$5),$I74*$J74*(MONTH($G74)-1)/12,""))),"")</f>
        <v/>
      </c>
      <c r="X74" s="63" t="str">
        <f>IFERROR(IF($H74=X$5,$I74*$J74*(12-MONTH($G74)+1)/12,IF(AND(X$5&gt;$H74,COUNT($L$5:X$5)&lt;$K74+1+$H74-$L$5),$I74*$J74,IF(AND(MONTH($G74)&gt;1,COUNT($L$5:X$5)=$K74+1+$H74-$L$5),$I74*$J74*(MONTH($G74)-1)/12,""))),"")</f>
        <v/>
      </c>
      <c r="Y74" s="63" t="str">
        <f>IFERROR(IF($H74=Y$5,$I74*$J74*(12-MONTH($G74)+1)/12,IF(AND(Y$5&gt;$H74,COUNT($L$5:Y$5)&lt;$K74+1+$H74-$L$5),$I74*$J74,IF(AND(MONTH($G74)&gt;1,COUNT($L$5:Y$5)=$K74+1+$H74-$L$5),$I74*$J74*(MONTH($G74)-1)/12,""))),"")</f>
        <v/>
      </c>
      <c r="Z74" s="63" t="str">
        <f>IFERROR(IF($H74=Z$5,$I74*$J74*(12-MONTH($G74)+1)/12,IF(AND(Z$5&gt;$H74,COUNT($L$5:Z$5)&lt;$K74+1+$H74-$L$5),$I74*$J74,IF(AND(MONTH($G74)&gt;1,COUNT($L$5:Z$5)=$K74+1+$H74-$L$5),$I74*$J74*(MONTH($G74)-1)/12,""))),"")</f>
        <v/>
      </c>
      <c r="AA74" s="63" t="str">
        <f>IFERROR(IF($H74=AA$5,$I74*$J74*(12-MONTH($G74)+1)/12,IF(AND(AA$5&gt;$H74,COUNT($L$5:AA$5)&lt;$K74+1+$H74-$L$5),$I74*$J74,IF(AND(MONTH($G74)&gt;1,COUNT($L$5:AA$5)=$K74+1+$H74-$L$5),$I74*$J74*(MONTH($G74)-1)/12,""))),"")</f>
        <v/>
      </c>
      <c r="AB74" s="63" t="str">
        <f>IFERROR(IF($H74=AB$5,$I74*$J74*(12-MONTH($G74)+1)/12,IF(AND(AB$5&gt;$H74,COUNT($L$5:AB$5)&lt;$K74+1+$H74-$L$5),$I74*$J74,IF(AND(MONTH($G74)&gt;1,COUNT($L$5:AB$5)=$K74+1+$H74-$L$5),$I74*$J74*(MONTH($G74)-1)/12,""))),"")</f>
        <v/>
      </c>
      <c r="AC74" s="63">
        <f>SUM(L74:Y74)</f>
        <v>0</v>
      </c>
      <c r="AD74" s="2" t="str">
        <f>IFERROR(IF($H74=AD$5,$I74*$J74*(12-MONTH($G74)+1)/12,IF(AND(AD$5&gt;$H74,COUNT($L$5:AD$5)&lt;$K74+1),$I74*$J74,IF(AND(MONTH($G74)&gt;1,COUNT($L$5:AD$5)=$K74+1),$I74*$J74*(MONTH($G74)-1)/12,""))),"")</f>
        <v/>
      </c>
      <c r="AE74" s="2" t="str">
        <f>IFERROR(IF($H74=AE$5,$I74*$J74*(12-MONTH($G74)+1)/12,IF(AND(AE$5&gt;$H74,COUNT($L$5:AE$5)&lt;$K74+1),$I74*$J74,IF(AND(MONTH($G74)&gt;1,COUNT($L$5:AE$5)=$K74+1),$I74*$J74*(MONTH($G74)-1)/12,""))),"")</f>
        <v/>
      </c>
      <c r="AF74" s="2" t="str">
        <f>IFERROR(IF($H74=AF$5,$I74*$J74*(12-MONTH($G74)+1)/12,IF(AND(AF$5&gt;$H74,COUNT($L$5:AF$5)&lt;$K74+1),$I74*$J74,IF(AND(MONTH($G74)&gt;1,COUNT($L$5:AF$5)=$K74+1),$I74*$J74*(MONTH($G74)-1)/12,""))),"")</f>
        <v/>
      </c>
    </row>
    <row r="75" spans="1:32" x14ac:dyDescent="0.25">
      <c r="A75">
        <f>A74+1</f>
        <v>70</v>
      </c>
      <c r="B75" t="str">
        <f>IF(C75="","",A75)</f>
        <v/>
      </c>
      <c r="C75" s="4"/>
      <c r="D75" s="5"/>
      <c r="E75" s="4"/>
      <c r="F75" s="6"/>
      <c r="G75" s="6" t="str">
        <f>IF(C75="","",IF(F75&lt;$C$1,$C$1,EOMONTH(F75,-1)+1))</f>
        <v/>
      </c>
      <c r="H75" s="15" t="str">
        <f>IFERROR(YEAR(G75),"")</f>
        <v/>
      </c>
      <c r="I75" s="7"/>
      <c r="J75" s="8" t="str">
        <f>IFERROR(1/K75,"")</f>
        <v/>
      </c>
      <c r="K75" s="18" t="s">
        <v>22</v>
      </c>
      <c r="L75" s="63" t="str">
        <f>IFERROR(IF($H75=L$5,$I75*$J75*(12-MONTH($G75)+1)/12,IF(AND(L$5&gt;$H75,COUNT($L$5:L$5)&lt;$K75+1+$H75-$L$5),$I75*$J75,IF(AND(MONTH($G75)&gt;1,COUNT($L$5:L$5)=$K75+1+$H75-$L$5),$I75*$J75*(MONTH($G75)-1)/12,""))),"")</f>
        <v/>
      </c>
      <c r="M75" s="63" t="str">
        <f>IFERROR(IF($H75=M$5,$I75*$J75*(12-MONTH($G75)+1)/12,IF(AND(M$5&gt;$H75,COUNT($L$5:M$5)&lt;$K75+1+$H75-$L$5),$I75*$J75,IF(AND(MONTH($G75)&gt;1,COUNT($L$5:M$5)=$K75+1+$H75-$L$5),$I75*$J75*(MONTH($G75)-1)/12,""))),"")</f>
        <v/>
      </c>
      <c r="N75" s="63" t="str">
        <f>IFERROR(IF($H75=N$5,$I75*$J75*(12-MONTH($G75)+1)/12,IF(AND(N$5&gt;$H75,COUNT($L$5:N$5)&lt;$K75+1+$H75-$L$5),$I75*$J75,IF(AND(MONTH($G75)&gt;1,COUNT($L$5:N$5)=$K75+1+$H75-$L$5),$I75*$J75*(MONTH($G75)-1)/12,""))),"")</f>
        <v/>
      </c>
      <c r="O75" s="63" t="str">
        <f>IFERROR(IF($H75=O$5,$I75*$J75*(12-MONTH($G75)+1)/12,IF(AND(O$5&gt;$H75,COUNT($L$5:O$5)&lt;$K75+1+$H75-$L$5),$I75*$J75,IF(AND(MONTH($G75)&gt;1,COUNT($L$5:O$5)=$K75+1+$H75-$L$5),$I75*$J75*(MONTH($G75)-1)/12,""))),"")</f>
        <v/>
      </c>
      <c r="P75" s="63" t="str">
        <f>IFERROR(IF($H75=P$5,$I75*$J75*(12-MONTH($G75)+1)/12,IF(AND(P$5&gt;$H75,COUNT($L$5:P$5)&lt;$K75+1+$H75-$L$5),$I75*$J75,IF(AND(MONTH($G75)&gt;1,COUNT($L$5:P$5)=$K75+1+$H75-$L$5),$I75*$J75*(MONTH($G75)-1)/12,""))),"")</f>
        <v/>
      </c>
      <c r="Q75" s="63" t="str">
        <f>IFERROR(IF($H75=Q$5,$I75*$J75*(12-MONTH($G75)+1)/12,IF(AND(Q$5&gt;$H75,COUNT($L$5:Q$5)&lt;$K75+1+$H75-$L$5),$I75*$J75,IF(AND(MONTH($G75)&gt;1,COUNT($L$5:Q$5)=$K75+1+$H75-$L$5),$I75*$J75*(MONTH($G75)-1)/12,""))),"")</f>
        <v/>
      </c>
      <c r="R75" s="63" t="str">
        <f>IFERROR(IF($H75=R$5,$I75*$J75*(12-MONTH($G75)+1)/12,IF(AND(R$5&gt;$H75,COUNT($L$5:R$5)&lt;$K75+1+$H75-$L$5),$I75*$J75,IF(AND(MONTH($G75)&gt;1,COUNT($L$5:R$5)=$K75+1+$H75-$L$5),$I75*$J75*(MONTH($G75)-1)/12,""))),"")</f>
        <v/>
      </c>
      <c r="S75" s="63" t="str">
        <f>IFERROR(IF($H75=S$5,$I75*$J75*(12-MONTH($G75)+1)/12,IF(AND(S$5&gt;$H75,COUNT($L$5:S$5)&lt;$K75+1+$H75-$L$5),$I75*$J75,IF(AND(MONTH($G75)&gt;1,COUNT($L$5:S$5)=$K75+1+$H75-$L$5),$I75*$J75*(MONTH($G75)-1)/12,""))),"")</f>
        <v/>
      </c>
      <c r="T75" s="63" t="str">
        <f>IFERROR(IF($H75=T$5,$I75*$J75*(12-MONTH($G75)+1)/12,IF(AND(T$5&gt;$H75,COUNT($L$5:T$5)&lt;$K75+1+$H75-$L$5),$I75*$J75,IF(AND(MONTH($G75)&gt;1,COUNT($L$5:T$5)=$K75+1+$H75-$L$5),$I75*$J75*(MONTH($G75)-1)/12,""))),"")</f>
        <v/>
      </c>
      <c r="U75" s="63" t="str">
        <f>IFERROR(IF($H75=U$5,$I75*$J75*(12-MONTH($G75)+1)/12,IF(AND(U$5&gt;$H75,COUNT($L$5:U$5)&lt;$K75+1+$H75-$L$5),$I75*$J75,IF(AND(MONTH($G75)&gt;1,COUNT($L$5:U$5)=$K75+1+$H75-$L$5),$I75*$J75*(MONTH($G75)-1)/12,""))),"")</f>
        <v/>
      </c>
      <c r="V75" s="63" t="str">
        <f>IFERROR(IF($H75=V$5,$I75*$J75*(12-MONTH($G75)+1)/12,IF(AND(V$5&gt;$H75,COUNT($L$5:V$5)&lt;$K75+1+$H75-$L$5),$I75*$J75,IF(AND(MONTH($G75)&gt;1,COUNT($L$5:V$5)=$K75+1+$H75-$L$5),$I75*$J75*(MONTH($G75)-1)/12,""))),"")</f>
        <v/>
      </c>
      <c r="W75" s="63" t="str">
        <f>IFERROR(IF($H75=W$5,$I75*$J75*(12-MONTH($G75)+1)/12,IF(AND(W$5&gt;$H75,COUNT($L$5:W$5)&lt;$K75+1+$H75-$L$5),$I75*$J75,IF(AND(MONTH($G75)&gt;1,COUNT($L$5:W$5)=$K75+1+$H75-$L$5),$I75*$J75*(MONTH($G75)-1)/12,""))),"")</f>
        <v/>
      </c>
      <c r="X75" s="63" t="str">
        <f>IFERROR(IF($H75=X$5,$I75*$J75*(12-MONTH($G75)+1)/12,IF(AND(X$5&gt;$H75,COUNT($L$5:X$5)&lt;$K75+1+$H75-$L$5),$I75*$J75,IF(AND(MONTH($G75)&gt;1,COUNT($L$5:X$5)=$K75+1+$H75-$L$5),$I75*$J75*(MONTH($G75)-1)/12,""))),"")</f>
        <v/>
      </c>
      <c r="Y75" s="63" t="str">
        <f>IFERROR(IF($H75=Y$5,$I75*$J75*(12-MONTH($G75)+1)/12,IF(AND(Y$5&gt;$H75,COUNT($L$5:Y$5)&lt;$K75+1+$H75-$L$5),$I75*$J75,IF(AND(MONTH($G75)&gt;1,COUNT($L$5:Y$5)=$K75+1+$H75-$L$5),$I75*$J75*(MONTH($G75)-1)/12,""))),"")</f>
        <v/>
      </c>
      <c r="Z75" s="63" t="str">
        <f>IFERROR(IF($H75=Z$5,$I75*$J75*(12-MONTH($G75)+1)/12,IF(AND(Z$5&gt;$H75,COUNT($L$5:Z$5)&lt;$K75+1+$H75-$L$5),$I75*$J75,IF(AND(MONTH($G75)&gt;1,COUNT($L$5:Z$5)=$K75+1+$H75-$L$5),$I75*$J75*(MONTH($G75)-1)/12,""))),"")</f>
        <v/>
      </c>
      <c r="AA75" s="63" t="str">
        <f>IFERROR(IF($H75=AA$5,$I75*$J75*(12-MONTH($G75)+1)/12,IF(AND(AA$5&gt;$H75,COUNT($L$5:AA$5)&lt;$K75+1+$H75-$L$5),$I75*$J75,IF(AND(MONTH($G75)&gt;1,COUNT($L$5:AA$5)=$K75+1+$H75-$L$5),$I75*$J75*(MONTH($G75)-1)/12,""))),"")</f>
        <v/>
      </c>
      <c r="AB75" s="63" t="str">
        <f>IFERROR(IF($H75=AB$5,$I75*$J75*(12-MONTH($G75)+1)/12,IF(AND(AB$5&gt;$H75,COUNT($L$5:AB$5)&lt;$K75+1+$H75-$L$5),$I75*$J75,IF(AND(MONTH($G75)&gt;1,COUNT($L$5:AB$5)=$K75+1+$H75-$L$5),$I75*$J75*(MONTH($G75)-1)/12,""))),"")</f>
        <v/>
      </c>
      <c r="AC75" s="63">
        <f>SUM(L75:Y75)</f>
        <v>0</v>
      </c>
      <c r="AD75" s="2" t="str">
        <f>IFERROR(IF($H75=AD$5,$I75*$J75*(12-MONTH($G75)+1)/12,IF(AND(AD$5&gt;$H75,COUNT($L$5:AD$5)&lt;$K75+1),$I75*$J75,IF(AND(MONTH($G75)&gt;1,COUNT($L$5:AD$5)=$K75+1),$I75*$J75*(MONTH($G75)-1)/12,""))),"")</f>
        <v/>
      </c>
      <c r="AE75" s="2" t="str">
        <f>IFERROR(IF($H75=AE$5,$I75*$J75*(12-MONTH($G75)+1)/12,IF(AND(AE$5&gt;$H75,COUNT($L$5:AE$5)&lt;$K75+1),$I75*$J75,IF(AND(MONTH($G75)&gt;1,COUNT($L$5:AE$5)=$K75+1),$I75*$J75*(MONTH($G75)-1)/12,""))),"")</f>
        <v/>
      </c>
      <c r="AF75" s="2" t="str">
        <f>IFERROR(IF($H75=AF$5,$I75*$J75*(12-MONTH($G75)+1)/12,IF(AND(AF$5&gt;$H75,COUNT($L$5:AF$5)&lt;$K75+1),$I75*$J75,IF(AND(MONTH($G75)&gt;1,COUNT($L$5:AF$5)=$K75+1),$I75*$J75*(MONTH($G75)-1)/12,""))),"")</f>
        <v/>
      </c>
    </row>
    <row r="76" spans="1:32" x14ac:dyDescent="0.25">
      <c r="A76">
        <f>A75+1</f>
        <v>71</v>
      </c>
      <c r="B76" t="str">
        <f>IF(C76="","",A76)</f>
        <v/>
      </c>
      <c r="C76" s="4"/>
      <c r="D76" s="5"/>
      <c r="E76" s="4"/>
      <c r="F76" s="6"/>
      <c r="G76" s="6" t="str">
        <f>IF(C76="","",IF(F76&lt;$C$1,$C$1,EOMONTH(F76,-1)+1))</f>
        <v/>
      </c>
      <c r="H76" s="15" t="str">
        <f>IFERROR(YEAR(G76),"")</f>
        <v/>
      </c>
      <c r="I76" s="7"/>
      <c r="J76" s="8" t="str">
        <f>IFERROR(1/K76,"")</f>
        <v/>
      </c>
      <c r="K76" s="18" t="s">
        <v>22</v>
      </c>
      <c r="L76" s="63" t="str">
        <f>IFERROR(IF($H76=L$5,$I76*$J76*(12-MONTH($G76)+1)/12,IF(AND(L$5&gt;$H76,COUNT($L$5:L$5)&lt;$K76+1+$H76-$L$5),$I76*$J76,IF(AND(MONTH($G76)&gt;1,COUNT($L$5:L$5)=$K76+1+$H76-$L$5),$I76*$J76*(MONTH($G76)-1)/12,""))),"")</f>
        <v/>
      </c>
      <c r="M76" s="63" t="str">
        <f>IFERROR(IF($H76=M$5,$I76*$J76*(12-MONTH($G76)+1)/12,IF(AND(M$5&gt;$H76,COUNT($L$5:M$5)&lt;$K76+1+$H76-$L$5),$I76*$J76,IF(AND(MONTH($G76)&gt;1,COUNT($L$5:M$5)=$K76+1+$H76-$L$5),$I76*$J76*(MONTH($G76)-1)/12,""))),"")</f>
        <v/>
      </c>
      <c r="N76" s="63" t="str">
        <f>IFERROR(IF($H76=N$5,$I76*$J76*(12-MONTH($G76)+1)/12,IF(AND(N$5&gt;$H76,COUNT($L$5:N$5)&lt;$K76+1+$H76-$L$5),$I76*$J76,IF(AND(MONTH($G76)&gt;1,COUNT($L$5:N$5)=$K76+1+$H76-$L$5),$I76*$J76*(MONTH($G76)-1)/12,""))),"")</f>
        <v/>
      </c>
      <c r="O76" s="63" t="str">
        <f>IFERROR(IF($H76=O$5,$I76*$J76*(12-MONTH($G76)+1)/12,IF(AND(O$5&gt;$H76,COUNT($L$5:O$5)&lt;$K76+1+$H76-$L$5),$I76*$J76,IF(AND(MONTH($G76)&gt;1,COUNT($L$5:O$5)=$K76+1+$H76-$L$5),$I76*$J76*(MONTH($G76)-1)/12,""))),"")</f>
        <v/>
      </c>
      <c r="P76" s="63" t="str">
        <f>IFERROR(IF($H76=P$5,$I76*$J76*(12-MONTH($G76)+1)/12,IF(AND(P$5&gt;$H76,COUNT($L$5:P$5)&lt;$K76+1+$H76-$L$5),$I76*$J76,IF(AND(MONTH($G76)&gt;1,COUNT($L$5:P$5)=$K76+1+$H76-$L$5),$I76*$J76*(MONTH($G76)-1)/12,""))),"")</f>
        <v/>
      </c>
      <c r="Q76" s="63" t="str">
        <f>IFERROR(IF($H76=Q$5,$I76*$J76*(12-MONTH($G76)+1)/12,IF(AND(Q$5&gt;$H76,COUNT($L$5:Q$5)&lt;$K76+1+$H76-$L$5),$I76*$J76,IF(AND(MONTH($G76)&gt;1,COUNT($L$5:Q$5)=$K76+1+$H76-$L$5),$I76*$J76*(MONTH($G76)-1)/12,""))),"")</f>
        <v/>
      </c>
      <c r="R76" s="63" t="str">
        <f>IFERROR(IF($H76=R$5,$I76*$J76*(12-MONTH($G76)+1)/12,IF(AND(R$5&gt;$H76,COUNT($L$5:R$5)&lt;$K76+1+$H76-$L$5),$I76*$J76,IF(AND(MONTH($G76)&gt;1,COUNT($L$5:R$5)=$K76+1+$H76-$L$5),$I76*$J76*(MONTH($G76)-1)/12,""))),"")</f>
        <v/>
      </c>
      <c r="S76" s="63" t="str">
        <f>IFERROR(IF($H76=S$5,$I76*$J76*(12-MONTH($G76)+1)/12,IF(AND(S$5&gt;$H76,COUNT($L$5:S$5)&lt;$K76+1+$H76-$L$5),$I76*$J76,IF(AND(MONTH($G76)&gt;1,COUNT($L$5:S$5)=$K76+1+$H76-$L$5),$I76*$J76*(MONTH($G76)-1)/12,""))),"")</f>
        <v/>
      </c>
      <c r="T76" s="63" t="str">
        <f>IFERROR(IF($H76=T$5,$I76*$J76*(12-MONTH($G76)+1)/12,IF(AND(T$5&gt;$H76,COUNT($L$5:T$5)&lt;$K76+1+$H76-$L$5),$I76*$J76,IF(AND(MONTH($G76)&gt;1,COUNT($L$5:T$5)=$K76+1+$H76-$L$5),$I76*$J76*(MONTH($G76)-1)/12,""))),"")</f>
        <v/>
      </c>
      <c r="U76" s="63" t="str">
        <f>IFERROR(IF($H76=U$5,$I76*$J76*(12-MONTH($G76)+1)/12,IF(AND(U$5&gt;$H76,COUNT($L$5:U$5)&lt;$K76+1+$H76-$L$5),$I76*$J76,IF(AND(MONTH($G76)&gt;1,COUNT($L$5:U$5)=$K76+1+$H76-$L$5),$I76*$J76*(MONTH($G76)-1)/12,""))),"")</f>
        <v/>
      </c>
      <c r="V76" s="63" t="str">
        <f>IFERROR(IF($H76=V$5,$I76*$J76*(12-MONTH($G76)+1)/12,IF(AND(V$5&gt;$H76,COUNT($L$5:V$5)&lt;$K76+1+$H76-$L$5),$I76*$J76,IF(AND(MONTH($G76)&gt;1,COUNT($L$5:V$5)=$K76+1+$H76-$L$5),$I76*$J76*(MONTH($G76)-1)/12,""))),"")</f>
        <v/>
      </c>
      <c r="W76" s="63" t="str">
        <f>IFERROR(IF($H76=W$5,$I76*$J76*(12-MONTH($G76)+1)/12,IF(AND(W$5&gt;$H76,COUNT($L$5:W$5)&lt;$K76+1+$H76-$L$5),$I76*$J76,IF(AND(MONTH($G76)&gt;1,COUNT($L$5:W$5)=$K76+1+$H76-$L$5),$I76*$J76*(MONTH($G76)-1)/12,""))),"")</f>
        <v/>
      </c>
      <c r="X76" s="63" t="str">
        <f>IFERROR(IF($H76=X$5,$I76*$J76*(12-MONTH($G76)+1)/12,IF(AND(X$5&gt;$H76,COUNT($L$5:X$5)&lt;$K76+1+$H76-$L$5),$I76*$J76,IF(AND(MONTH($G76)&gt;1,COUNT($L$5:X$5)=$K76+1+$H76-$L$5),$I76*$J76*(MONTH($G76)-1)/12,""))),"")</f>
        <v/>
      </c>
      <c r="Y76" s="63" t="str">
        <f>IFERROR(IF($H76=Y$5,$I76*$J76*(12-MONTH($G76)+1)/12,IF(AND(Y$5&gt;$H76,COUNT($L$5:Y$5)&lt;$K76+1+$H76-$L$5),$I76*$J76,IF(AND(MONTH($G76)&gt;1,COUNT($L$5:Y$5)=$K76+1+$H76-$L$5),$I76*$J76*(MONTH($G76)-1)/12,""))),"")</f>
        <v/>
      </c>
      <c r="Z76" s="63" t="str">
        <f>IFERROR(IF($H76=Z$5,$I76*$J76*(12-MONTH($G76)+1)/12,IF(AND(Z$5&gt;$H76,COUNT($L$5:Z$5)&lt;$K76+1+$H76-$L$5),$I76*$J76,IF(AND(MONTH($G76)&gt;1,COUNT($L$5:Z$5)=$K76+1+$H76-$L$5),$I76*$J76*(MONTH($G76)-1)/12,""))),"")</f>
        <v/>
      </c>
      <c r="AA76" s="63" t="str">
        <f>IFERROR(IF($H76=AA$5,$I76*$J76*(12-MONTH($G76)+1)/12,IF(AND(AA$5&gt;$H76,COUNT($L$5:AA$5)&lt;$K76+1+$H76-$L$5),$I76*$J76,IF(AND(MONTH($G76)&gt;1,COUNT($L$5:AA$5)=$K76+1+$H76-$L$5),$I76*$J76*(MONTH($G76)-1)/12,""))),"")</f>
        <v/>
      </c>
      <c r="AB76" s="63" t="str">
        <f>IFERROR(IF($H76=AB$5,$I76*$J76*(12-MONTH($G76)+1)/12,IF(AND(AB$5&gt;$H76,COUNT($L$5:AB$5)&lt;$K76+1+$H76-$L$5),$I76*$J76,IF(AND(MONTH($G76)&gt;1,COUNT($L$5:AB$5)=$K76+1+$H76-$L$5),$I76*$J76*(MONTH($G76)-1)/12,""))),"")</f>
        <v/>
      </c>
      <c r="AC76" s="63">
        <f>SUM(L76:Y76)</f>
        <v>0</v>
      </c>
      <c r="AD76" s="2" t="str">
        <f>IFERROR(IF($H76=AD$5,$I76*$J76*(12-MONTH($G76)+1)/12,IF(AND(AD$5&gt;$H76,COUNT($L$5:AD$5)&lt;$K76+1),$I76*$J76,IF(AND(MONTH($G76)&gt;1,COUNT($L$5:AD$5)=$K76+1),$I76*$J76*(MONTH($G76)-1)/12,""))),"")</f>
        <v/>
      </c>
      <c r="AE76" s="2" t="str">
        <f>IFERROR(IF($H76=AE$5,$I76*$J76*(12-MONTH($G76)+1)/12,IF(AND(AE$5&gt;$H76,COUNT($L$5:AE$5)&lt;$K76+1),$I76*$J76,IF(AND(MONTH($G76)&gt;1,COUNT($L$5:AE$5)=$K76+1),$I76*$J76*(MONTH($G76)-1)/12,""))),"")</f>
        <v/>
      </c>
      <c r="AF76" s="2" t="str">
        <f>IFERROR(IF($H76=AF$5,$I76*$J76*(12-MONTH($G76)+1)/12,IF(AND(AF$5&gt;$H76,COUNT($L$5:AF$5)&lt;$K76+1),$I76*$J76,IF(AND(MONTH($G76)&gt;1,COUNT($L$5:AF$5)=$K76+1),$I76*$J76*(MONTH($G76)-1)/12,""))),"")</f>
        <v/>
      </c>
    </row>
    <row r="77" spans="1:32" x14ac:dyDescent="0.25">
      <c r="A77">
        <f>A76+1</f>
        <v>72</v>
      </c>
      <c r="B77" t="str">
        <f>IF(C77="","",A77)</f>
        <v/>
      </c>
      <c r="C77" s="4"/>
      <c r="D77" s="5"/>
      <c r="E77" s="4"/>
      <c r="F77" s="6"/>
      <c r="G77" s="6" t="str">
        <f>IF(C77="","",IF(F77&lt;$C$1,$C$1,EOMONTH(F77,-1)+1))</f>
        <v/>
      </c>
      <c r="H77" s="15" t="str">
        <f>IFERROR(YEAR(G77),"")</f>
        <v/>
      </c>
      <c r="I77" s="7"/>
      <c r="J77" s="8" t="str">
        <f>IFERROR(1/K77,"")</f>
        <v/>
      </c>
      <c r="K77" s="18" t="s">
        <v>22</v>
      </c>
      <c r="L77" s="63" t="str">
        <f>IFERROR(IF($H77=L$5,$I77*$J77*(12-MONTH($G77)+1)/12,IF(AND(L$5&gt;$H77,COUNT($L$5:L$5)&lt;$K77+1+$H77-$L$5),$I77*$J77,IF(AND(MONTH($G77)&gt;1,COUNT($L$5:L$5)=$K77+1+$H77-$L$5),$I77*$J77*(MONTH($G77)-1)/12,""))),"")</f>
        <v/>
      </c>
      <c r="M77" s="63" t="str">
        <f>IFERROR(IF($H77=M$5,$I77*$J77*(12-MONTH($G77)+1)/12,IF(AND(M$5&gt;$H77,COUNT($L$5:M$5)&lt;$K77+1+$H77-$L$5),$I77*$J77,IF(AND(MONTH($G77)&gt;1,COUNT($L$5:M$5)=$K77+1+$H77-$L$5),$I77*$J77*(MONTH($G77)-1)/12,""))),"")</f>
        <v/>
      </c>
      <c r="N77" s="63" t="str">
        <f>IFERROR(IF($H77=N$5,$I77*$J77*(12-MONTH($G77)+1)/12,IF(AND(N$5&gt;$H77,COUNT($L$5:N$5)&lt;$K77+1+$H77-$L$5),$I77*$J77,IF(AND(MONTH($G77)&gt;1,COUNT($L$5:N$5)=$K77+1+$H77-$L$5),$I77*$J77*(MONTH($G77)-1)/12,""))),"")</f>
        <v/>
      </c>
      <c r="O77" s="63" t="str">
        <f>IFERROR(IF($H77=O$5,$I77*$J77*(12-MONTH($G77)+1)/12,IF(AND(O$5&gt;$H77,COUNT($L$5:O$5)&lt;$K77+1+$H77-$L$5),$I77*$J77,IF(AND(MONTH($G77)&gt;1,COUNT($L$5:O$5)=$K77+1+$H77-$L$5),$I77*$J77*(MONTH($G77)-1)/12,""))),"")</f>
        <v/>
      </c>
      <c r="P77" s="63" t="str">
        <f>IFERROR(IF($H77=P$5,$I77*$J77*(12-MONTH($G77)+1)/12,IF(AND(P$5&gt;$H77,COUNT($L$5:P$5)&lt;$K77+1+$H77-$L$5),$I77*$J77,IF(AND(MONTH($G77)&gt;1,COUNT($L$5:P$5)=$K77+1+$H77-$L$5),$I77*$J77*(MONTH($G77)-1)/12,""))),"")</f>
        <v/>
      </c>
      <c r="Q77" s="63" t="str">
        <f>IFERROR(IF($H77=Q$5,$I77*$J77*(12-MONTH($G77)+1)/12,IF(AND(Q$5&gt;$H77,COUNT($L$5:Q$5)&lt;$K77+1+$H77-$L$5),$I77*$J77,IF(AND(MONTH($G77)&gt;1,COUNT($L$5:Q$5)=$K77+1+$H77-$L$5),$I77*$J77*(MONTH($G77)-1)/12,""))),"")</f>
        <v/>
      </c>
      <c r="R77" s="63" t="str">
        <f>IFERROR(IF($H77=R$5,$I77*$J77*(12-MONTH($G77)+1)/12,IF(AND(R$5&gt;$H77,COUNT($L$5:R$5)&lt;$K77+1+$H77-$L$5),$I77*$J77,IF(AND(MONTH($G77)&gt;1,COUNT($L$5:R$5)=$K77+1+$H77-$L$5),$I77*$J77*(MONTH($G77)-1)/12,""))),"")</f>
        <v/>
      </c>
      <c r="S77" s="63" t="str">
        <f>IFERROR(IF($H77=S$5,$I77*$J77*(12-MONTH($G77)+1)/12,IF(AND(S$5&gt;$H77,COUNT($L$5:S$5)&lt;$K77+1+$H77-$L$5),$I77*$J77,IF(AND(MONTH($G77)&gt;1,COUNT($L$5:S$5)=$K77+1+$H77-$L$5),$I77*$J77*(MONTH($G77)-1)/12,""))),"")</f>
        <v/>
      </c>
      <c r="T77" s="63" t="str">
        <f>IFERROR(IF($H77=T$5,$I77*$J77*(12-MONTH($G77)+1)/12,IF(AND(T$5&gt;$H77,COUNT($L$5:T$5)&lt;$K77+1+$H77-$L$5),$I77*$J77,IF(AND(MONTH($G77)&gt;1,COUNT($L$5:T$5)=$K77+1+$H77-$L$5),$I77*$J77*(MONTH($G77)-1)/12,""))),"")</f>
        <v/>
      </c>
      <c r="U77" s="63" t="str">
        <f>IFERROR(IF($H77=U$5,$I77*$J77*(12-MONTH($G77)+1)/12,IF(AND(U$5&gt;$H77,COUNT($L$5:U$5)&lt;$K77+1+$H77-$L$5),$I77*$J77,IF(AND(MONTH($G77)&gt;1,COUNT($L$5:U$5)=$K77+1+$H77-$L$5),$I77*$J77*(MONTH($G77)-1)/12,""))),"")</f>
        <v/>
      </c>
      <c r="V77" s="63" t="str">
        <f>IFERROR(IF($H77=V$5,$I77*$J77*(12-MONTH($G77)+1)/12,IF(AND(V$5&gt;$H77,COUNT($L$5:V$5)&lt;$K77+1+$H77-$L$5),$I77*$J77,IF(AND(MONTH($G77)&gt;1,COUNT($L$5:V$5)=$K77+1+$H77-$L$5),$I77*$J77*(MONTH($G77)-1)/12,""))),"")</f>
        <v/>
      </c>
      <c r="W77" s="63" t="str">
        <f>IFERROR(IF($H77=W$5,$I77*$J77*(12-MONTH($G77)+1)/12,IF(AND(W$5&gt;$H77,COUNT($L$5:W$5)&lt;$K77+1+$H77-$L$5),$I77*$J77,IF(AND(MONTH($G77)&gt;1,COUNT($L$5:W$5)=$K77+1+$H77-$L$5),$I77*$J77*(MONTH($G77)-1)/12,""))),"")</f>
        <v/>
      </c>
      <c r="X77" s="63" t="str">
        <f>IFERROR(IF($H77=X$5,$I77*$J77*(12-MONTH($G77)+1)/12,IF(AND(X$5&gt;$H77,COUNT($L$5:X$5)&lt;$K77+1+$H77-$L$5),$I77*$J77,IF(AND(MONTH($G77)&gt;1,COUNT($L$5:X$5)=$K77+1+$H77-$L$5),$I77*$J77*(MONTH($G77)-1)/12,""))),"")</f>
        <v/>
      </c>
      <c r="Y77" s="63" t="str">
        <f>IFERROR(IF($H77=Y$5,$I77*$J77*(12-MONTH($G77)+1)/12,IF(AND(Y$5&gt;$H77,COUNT($L$5:Y$5)&lt;$K77+1+$H77-$L$5),$I77*$J77,IF(AND(MONTH($G77)&gt;1,COUNT($L$5:Y$5)=$K77+1+$H77-$L$5),$I77*$J77*(MONTH($G77)-1)/12,""))),"")</f>
        <v/>
      </c>
      <c r="Z77" s="63" t="str">
        <f>IFERROR(IF($H77=Z$5,$I77*$J77*(12-MONTH($G77)+1)/12,IF(AND(Z$5&gt;$H77,COUNT($L$5:Z$5)&lt;$K77+1+$H77-$L$5),$I77*$J77,IF(AND(MONTH($G77)&gt;1,COUNT($L$5:Z$5)=$K77+1+$H77-$L$5),$I77*$J77*(MONTH($G77)-1)/12,""))),"")</f>
        <v/>
      </c>
      <c r="AA77" s="63" t="str">
        <f>IFERROR(IF($H77=AA$5,$I77*$J77*(12-MONTH($G77)+1)/12,IF(AND(AA$5&gt;$H77,COUNT($L$5:AA$5)&lt;$K77+1+$H77-$L$5),$I77*$J77,IF(AND(MONTH($G77)&gt;1,COUNT($L$5:AA$5)=$K77+1+$H77-$L$5),$I77*$J77*(MONTH($G77)-1)/12,""))),"")</f>
        <v/>
      </c>
      <c r="AB77" s="63" t="str">
        <f>IFERROR(IF($H77=AB$5,$I77*$J77*(12-MONTH($G77)+1)/12,IF(AND(AB$5&gt;$H77,COUNT($L$5:AB$5)&lt;$K77+1+$H77-$L$5),$I77*$J77,IF(AND(MONTH($G77)&gt;1,COUNT($L$5:AB$5)=$K77+1+$H77-$L$5),$I77*$J77*(MONTH($G77)-1)/12,""))),"")</f>
        <v/>
      </c>
      <c r="AC77" s="63">
        <f>SUM(L77:Y77)</f>
        <v>0</v>
      </c>
      <c r="AD77" s="2" t="str">
        <f>IFERROR(IF($H77=AD$5,$I77*$J77*(12-MONTH($G77)+1)/12,IF(AND(AD$5&gt;$H77,COUNT($L$5:AD$5)&lt;$K77+1),$I77*$J77,IF(AND(MONTH($G77)&gt;1,COUNT($L$5:AD$5)=$K77+1),$I77*$J77*(MONTH($G77)-1)/12,""))),"")</f>
        <v/>
      </c>
      <c r="AE77" s="2" t="str">
        <f>IFERROR(IF($H77=AE$5,$I77*$J77*(12-MONTH($G77)+1)/12,IF(AND(AE$5&gt;$H77,COUNT($L$5:AE$5)&lt;$K77+1),$I77*$J77,IF(AND(MONTH($G77)&gt;1,COUNT($L$5:AE$5)=$K77+1),$I77*$J77*(MONTH($G77)-1)/12,""))),"")</f>
        <v/>
      </c>
      <c r="AF77" s="2" t="str">
        <f>IFERROR(IF($H77=AF$5,$I77*$J77*(12-MONTH($G77)+1)/12,IF(AND(AF$5&gt;$H77,COUNT($L$5:AF$5)&lt;$K77+1),$I77*$J77,IF(AND(MONTH($G77)&gt;1,COUNT($L$5:AF$5)=$K77+1),$I77*$J77*(MONTH($G77)-1)/12,""))),"")</f>
        <v/>
      </c>
    </row>
    <row r="78" spans="1:32" x14ac:dyDescent="0.25">
      <c r="A78">
        <f>A77+1</f>
        <v>73</v>
      </c>
      <c r="B78" t="str">
        <f>IF(C78="","",A78)</f>
        <v/>
      </c>
      <c r="C78" s="4"/>
      <c r="D78" s="5"/>
      <c r="E78" s="4"/>
      <c r="F78" s="6"/>
      <c r="G78" s="6" t="str">
        <f>IF(C78="","",IF(F78&lt;$C$1,$C$1,EOMONTH(F78,-1)+1))</f>
        <v/>
      </c>
      <c r="H78" s="15" t="str">
        <f>IFERROR(YEAR(G78),"")</f>
        <v/>
      </c>
      <c r="I78" s="7"/>
      <c r="J78" s="8" t="str">
        <f>IFERROR(1/K78,"")</f>
        <v/>
      </c>
      <c r="K78" s="18" t="s">
        <v>22</v>
      </c>
      <c r="L78" s="63" t="str">
        <f>IFERROR(IF($H78=L$5,$I78*$J78*(12-MONTH($G78)+1)/12,IF(AND(L$5&gt;$H78,COUNT($L$5:L$5)&lt;$K78+1+$H78-$L$5),$I78*$J78,IF(AND(MONTH($G78)&gt;1,COUNT($L$5:L$5)=$K78+1+$H78-$L$5),$I78*$J78*(MONTH($G78)-1)/12,""))),"")</f>
        <v/>
      </c>
      <c r="M78" s="63" t="str">
        <f>IFERROR(IF($H78=M$5,$I78*$J78*(12-MONTH($G78)+1)/12,IF(AND(M$5&gt;$H78,COUNT($L$5:M$5)&lt;$K78+1+$H78-$L$5),$I78*$J78,IF(AND(MONTH($G78)&gt;1,COUNT($L$5:M$5)=$K78+1+$H78-$L$5),$I78*$J78*(MONTH($G78)-1)/12,""))),"")</f>
        <v/>
      </c>
      <c r="N78" s="63" t="str">
        <f>IFERROR(IF($H78=N$5,$I78*$J78*(12-MONTH($G78)+1)/12,IF(AND(N$5&gt;$H78,COUNT($L$5:N$5)&lt;$K78+1+$H78-$L$5),$I78*$J78,IF(AND(MONTH($G78)&gt;1,COUNT($L$5:N$5)=$K78+1+$H78-$L$5),$I78*$J78*(MONTH($G78)-1)/12,""))),"")</f>
        <v/>
      </c>
      <c r="O78" s="63" t="str">
        <f>IFERROR(IF($H78=O$5,$I78*$J78*(12-MONTH($G78)+1)/12,IF(AND(O$5&gt;$H78,COUNT($L$5:O$5)&lt;$K78+1+$H78-$L$5),$I78*$J78,IF(AND(MONTH($G78)&gt;1,COUNT($L$5:O$5)=$K78+1+$H78-$L$5),$I78*$J78*(MONTH($G78)-1)/12,""))),"")</f>
        <v/>
      </c>
      <c r="P78" s="63" t="str">
        <f>IFERROR(IF($H78=P$5,$I78*$J78*(12-MONTH($G78)+1)/12,IF(AND(P$5&gt;$H78,COUNT($L$5:P$5)&lt;$K78+1+$H78-$L$5),$I78*$J78,IF(AND(MONTH($G78)&gt;1,COUNT($L$5:P$5)=$K78+1+$H78-$L$5),$I78*$J78*(MONTH($G78)-1)/12,""))),"")</f>
        <v/>
      </c>
      <c r="Q78" s="63" t="str">
        <f>IFERROR(IF($H78=Q$5,$I78*$J78*(12-MONTH($G78)+1)/12,IF(AND(Q$5&gt;$H78,COUNT($L$5:Q$5)&lt;$K78+1+$H78-$L$5),$I78*$J78,IF(AND(MONTH($G78)&gt;1,COUNT($L$5:Q$5)=$K78+1+$H78-$L$5),$I78*$J78*(MONTH($G78)-1)/12,""))),"")</f>
        <v/>
      </c>
      <c r="R78" s="63" t="str">
        <f>IFERROR(IF($H78=R$5,$I78*$J78*(12-MONTH($G78)+1)/12,IF(AND(R$5&gt;$H78,COUNT($L$5:R$5)&lt;$K78+1+$H78-$L$5),$I78*$J78,IF(AND(MONTH($G78)&gt;1,COUNT($L$5:R$5)=$K78+1+$H78-$L$5),$I78*$J78*(MONTH($G78)-1)/12,""))),"")</f>
        <v/>
      </c>
      <c r="S78" s="63" t="str">
        <f>IFERROR(IF($H78=S$5,$I78*$J78*(12-MONTH($G78)+1)/12,IF(AND(S$5&gt;$H78,COUNT($L$5:S$5)&lt;$K78+1+$H78-$L$5),$I78*$J78,IF(AND(MONTH($G78)&gt;1,COUNT($L$5:S$5)=$K78+1+$H78-$L$5),$I78*$J78*(MONTH($G78)-1)/12,""))),"")</f>
        <v/>
      </c>
      <c r="T78" s="63" t="str">
        <f>IFERROR(IF($H78=T$5,$I78*$J78*(12-MONTH($G78)+1)/12,IF(AND(T$5&gt;$H78,COUNT($L$5:T$5)&lt;$K78+1+$H78-$L$5),$I78*$J78,IF(AND(MONTH($G78)&gt;1,COUNT($L$5:T$5)=$K78+1+$H78-$L$5),$I78*$J78*(MONTH($G78)-1)/12,""))),"")</f>
        <v/>
      </c>
      <c r="U78" s="63" t="str">
        <f>IFERROR(IF($H78=U$5,$I78*$J78*(12-MONTH($G78)+1)/12,IF(AND(U$5&gt;$H78,COUNT($L$5:U$5)&lt;$K78+1+$H78-$L$5),$I78*$J78,IF(AND(MONTH($G78)&gt;1,COUNT($L$5:U$5)=$K78+1+$H78-$L$5),$I78*$J78*(MONTH($G78)-1)/12,""))),"")</f>
        <v/>
      </c>
      <c r="V78" s="63" t="str">
        <f>IFERROR(IF($H78=V$5,$I78*$J78*(12-MONTH($G78)+1)/12,IF(AND(V$5&gt;$H78,COUNT($L$5:V$5)&lt;$K78+1+$H78-$L$5),$I78*$J78,IF(AND(MONTH($G78)&gt;1,COUNT($L$5:V$5)=$K78+1+$H78-$L$5),$I78*$J78*(MONTH($G78)-1)/12,""))),"")</f>
        <v/>
      </c>
      <c r="W78" s="63" t="str">
        <f>IFERROR(IF($H78=W$5,$I78*$J78*(12-MONTH($G78)+1)/12,IF(AND(W$5&gt;$H78,COUNT($L$5:W$5)&lt;$K78+1+$H78-$L$5),$I78*$J78,IF(AND(MONTH($G78)&gt;1,COUNT($L$5:W$5)=$K78+1+$H78-$L$5),$I78*$J78*(MONTH($G78)-1)/12,""))),"")</f>
        <v/>
      </c>
      <c r="X78" s="63" t="str">
        <f>IFERROR(IF($H78=X$5,$I78*$J78*(12-MONTH($G78)+1)/12,IF(AND(X$5&gt;$H78,COUNT($L$5:X$5)&lt;$K78+1+$H78-$L$5),$I78*$J78,IF(AND(MONTH($G78)&gt;1,COUNT($L$5:X$5)=$K78+1+$H78-$L$5),$I78*$J78*(MONTH($G78)-1)/12,""))),"")</f>
        <v/>
      </c>
      <c r="Y78" s="63" t="str">
        <f>IFERROR(IF($H78=Y$5,$I78*$J78*(12-MONTH($G78)+1)/12,IF(AND(Y$5&gt;$H78,COUNT($L$5:Y$5)&lt;$K78+1+$H78-$L$5),$I78*$J78,IF(AND(MONTH($G78)&gt;1,COUNT($L$5:Y$5)=$K78+1+$H78-$L$5),$I78*$J78*(MONTH($G78)-1)/12,""))),"")</f>
        <v/>
      </c>
      <c r="Z78" s="63" t="str">
        <f>IFERROR(IF($H78=Z$5,$I78*$J78*(12-MONTH($G78)+1)/12,IF(AND(Z$5&gt;$H78,COUNT($L$5:Z$5)&lt;$K78+1+$H78-$L$5),$I78*$J78,IF(AND(MONTH($G78)&gt;1,COUNT($L$5:Z$5)=$K78+1+$H78-$L$5),$I78*$J78*(MONTH($G78)-1)/12,""))),"")</f>
        <v/>
      </c>
      <c r="AA78" s="63" t="str">
        <f>IFERROR(IF($H78=AA$5,$I78*$J78*(12-MONTH($G78)+1)/12,IF(AND(AA$5&gt;$H78,COUNT($L$5:AA$5)&lt;$K78+1+$H78-$L$5),$I78*$J78,IF(AND(MONTH($G78)&gt;1,COUNT($L$5:AA$5)=$K78+1+$H78-$L$5),$I78*$J78*(MONTH($G78)-1)/12,""))),"")</f>
        <v/>
      </c>
      <c r="AB78" s="63" t="str">
        <f>IFERROR(IF($H78=AB$5,$I78*$J78*(12-MONTH($G78)+1)/12,IF(AND(AB$5&gt;$H78,COUNT($L$5:AB$5)&lt;$K78+1+$H78-$L$5),$I78*$J78,IF(AND(MONTH($G78)&gt;1,COUNT($L$5:AB$5)=$K78+1+$H78-$L$5),$I78*$J78*(MONTH($G78)-1)/12,""))),"")</f>
        <v/>
      </c>
      <c r="AC78" s="63">
        <f>SUM(L78:Y78)</f>
        <v>0</v>
      </c>
      <c r="AD78" s="2" t="str">
        <f>IFERROR(IF($H78=AD$5,$I78*$J78*(12-MONTH($G78)+1)/12,IF(AND(AD$5&gt;$H78,COUNT($L$5:AD$5)&lt;$K78+1),$I78*$J78,IF(AND(MONTH($G78)&gt;1,COUNT($L$5:AD$5)=$K78+1),$I78*$J78*(MONTH($G78)-1)/12,""))),"")</f>
        <v/>
      </c>
      <c r="AE78" s="2" t="str">
        <f>IFERROR(IF($H78=AE$5,$I78*$J78*(12-MONTH($G78)+1)/12,IF(AND(AE$5&gt;$H78,COUNT($L$5:AE$5)&lt;$K78+1),$I78*$J78,IF(AND(MONTH($G78)&gt;1,COUNT($L$5:AE$5)=$K78+1),$I78*$J78*(MONTH($G78)-1)/12,""))),"")</f>
        <v/>
      </c>
      <c r="AF78" s="2" t="str">
        <f>IFERROR(IF($H78=AF$5,$I78*$J78*(12-MONTH($G78)+1)/12,IF(AND(AF$5&gt;$H78,COUNT($L$5:AF$5)&lt;$K78+1),$I78*$J78,IF(AND(MONTH($G78)&gt;1,COUNT($L$5:AF$5)=$K78+1),$I78*$J78*(MONTH($G78)-1)/12,""))),"")</f>
        <v/>
      </c>
    </row>
    <row r="79" spans="1:32" x14ac:dyDescent="0.25">
      <c r="A79">
        <f>A78+1</f>
        <v>74</v>
      </c>
      <c r="B79" t="str">
        <f>IF(C79="","",A79)</f>
        <v/>
      </c>
      <c r="C79" s="4"/>
      <c r="D79" s="5"/>
      <c r="E79" s="4"/>
      <c r="F79" s="6"/>
      <c r="G79" s="6" t="str">
        <f>IF(C79="","",IF(F79&lt;$C$1,$C$1,EOMONTH(F79,-1)+1))</f>
        <v/>
      </c>
      <c r="H79" s="15" t="str">
        <f>IFERROR(YEAR(G79),"")</f>
        <v/>
      </c>
      <c r="I79" s="7"/>
      <c r="J79" s="8" t="str">
        <f>IFERROR(1/K79,"")</f>
        <v/>
      </c>
      <c r="K79" s="18" t="s">
        <v>22</v>
      </c>
      <c r="L79" s="63" t="str">
        <f>IFERROR(IF($H79=L$5,$I79*$J79*(12-MONTH($G79)+1)/12,IF(AND(L$5&gt;$H79,COUNT($L$5:L$5)&lt;$K79+1+$H79-$L$5),$I79*$J79,IF(AND(MONTH($G79)&gt;1,COUNT($L$5:L$5)=$K79+1+$H79-$L$5),$I79*$J79*(MONTH($G79)-1)/12,""))),"")</f>
        <v/>
      </c>
      <c r="M79" s="63" t="str">
        <f>IFERROR(IF($H79=M$5,$I79*$J79*(12-MONTH($G79)+1)/12,IF(AND(M$5&gt;$H79,COUNT($L$5:M$5)&lt;$K79+1+$H79-$L$5),$I79*$J79,IF(AND(MONTH($G79)&gt;1,COUNT($L$5:M$5)=$K79+1+$H79-$L$5),$I79*$J79*(MONTH($G79)-1)/12,""))),"")</f>
        <v/>
      </c>
      <c r="N79" s="63" t="str">
        <f>IFERROR(IF($H79=N$5,$I79*$J79*(12-MONTH($G79)+1)/12,IF(AND(N$5&gt;$H79,COUNT($L$5:N$5)&lt;$K79+1+$H79-$L$5),$I79*$J79,IF(AND(MONTH($G79)&gt;1,COUNT($L$5:N$5)=$K79+1+$H79-$L$5),$I79*$J79*(MONTH($G79)-1)/12,""))),"")</f>
        <v/>
      </c>
      <c r="O79" s="63" t="str">
        <f>IFERROR(IF($H79=O$5,$I79*$J79*(12-MONTH($G79)+1)/12,IF(AND(O$5&gt;$H79,COUNT($L$5:O$5)&lt;$K79+1+$H79-$L$5),$I79*$J79,IF(AND(MONTH($G79)&gt;1,COUNT($L$5:O$5)=$K79+1+$H79-$L$5),$I79*$J79*(MONTH($G79)-1)/12,""))),"")</f>
        <v/>
      </c>
      <c r="P79" s="63" t="str">
        <f>IFERROR(IF($H79=P$5,$I79*$J79*(12-MONTH($G79)+1)/12,IF(AND(P$5&gt;$H79,COUNT($L$5:P$5)&lt;$K79+1+$H79-$L$5),$I79*$J79,IF(AND(MONTH($G79)&gt;1,COUNT($L$5:P$5)=$K79+1+$H79-$L$5),$I79*$J79*(MONTH($G79)-1)/12,""))),"")</f>
        <v/>
      </c>
      <c r="Q79" s="63" t="str">
        <f>IFERROR(IF($H79=Q$5,$I79*$J79*(12-MONTH($G79)+1)/12,IF(AND(Q$5&gt;$H79,COUNT($L$5:Q$5)&lt;$K79+1+$H79-$L$5),$I79*$J79,IF(AND(MONTH($G79)&gt;1,COUNT($L$5:Q$5)=$K79+1+$H79-$L$5),$I79*$J79*(MONTH($G79)-1)/12,""))),"")</f>
        <v/>
      </c>
      <c r="R79" s="63" t="str">
        <f>IFERROR(IF($H79=R$5,$I79*$J79*(12-MONTH($G79)+1)/12,IF(AND(R$5&gt;$H79,COUNT($L$5:R$5)&lt;$K79+1+$H79-$L$5),$I79*$J79,IF(AND(MONTH($G79)&gt;1,COUNT($L$5:R$5)=$K79+1+$H79-$L$5),$I79*$J79*(MONTH($G79)-1)/12,""))),"")</f>
        <v/>
      </c>
      <c r="S79" s="63" t="str">
        <f>IFERROR(IF($H79=S$5,$I79*$J79*(12-MONTH($G79)+1)/12,IF(AND(S$5&gt;$H79,COUNT($L$5:S$5)&lt;$K79+1+$H79-$L$5),$I79*$J79,IF(AND(MONTH($G79)&gt;1,COUNT($L$5:S$5)=$K79+1+$H79-$L$5),$I79*$J79*(MONTH($G79)-1)/12,""))),"")</f>
        <v/>
      </c>
      <c r="T79" s="63" t="str">
        <f>IFERROR(IF($H79=T$5,$I79*$J79*(12-MONTH($G79)+1)/12,IF(AND(T$5&gt;$H79,COUNT($L$5:T$5)&lt;$K79+1+$H79-$L$5),$I79*$J79,IF(AND(MONTH($G79)&gt;1,COUNT($L$5:T$5)=$K79+1+$H79-$L$5),$I79*$J79*(MONTH($G79)-1)/12,""))),"")</f>
        <v/>
      </c>
      <c r="U79" s="63" t="str">
        <f>IFERROR(IF($H79=U$5,$I79*$J79*(12-MONTH($G79)+1)/12,IF(AND(U$5&gt;$H79,COUNT($L$5:U$5)&lt;$K79+1+$H79-$L$5),$I79*$J79,IF(AND(MONTH($G79)&gt;1,COUNT($L$5:U$5)=$K79+1+$H79-$L$5),$I79*$J79*(MONTH($G79)-1)/12,""))),"")</f>
        <v/>
      </c>
      <c r="V79" s="63" t="str">
        <f>IFERROR(IF($H79=V$5,$I79*$J79*(12-MONTH($G79)+1)/12,IF(AND(V$5&gt;$H79,COUNT($L$5:V$5)&lt;$K79+1+$H79-$L$5),$I79*$J79,IF(AND(MONTH($G79)&gt;1,COUNT($L$5:V$5)=$K79+1+$H79-$L$5),$I79*$J79*(MONTH($G79)-1)/12,""))),"")</f>
        <v/>
      </c>
      <c r="W79" s="63" t="str">
        <f>IFERROR(IF($H79=W$5,$I79*$J79*(12-MONTH($G79)+1)/12,IF(AND(W$5&gt;$H79,COUNT($L$5:W$5)&lt;$K79+1+$H79-$L$5),$I79*$J79,IF(AND(MONTH($G79)&gt;1,COUNT($L$5:W$5)=$K79+1+$H79-$L$5),$I79*$J79*(MONTH($G79)-1)/12,""))),"")</f>
        <v/>
      </c>
      <c r="X79" s="63" t="str">
        <f>IFERROR(IF($H79=X$5,$I79*$J79*(12-MONTH($G79)+1)/12,IF(AND(X$5&gt;$H79,COUNT($L$5:X$5)&lt;$K79+1+$H79-$L$5),$I79*$J79,IF(AND(MONTH($G79)&gt;1,COUNT($L$5:X$5)=$K79+1+$H79-$L$5),$I79*$J79*(MONTH($G79)-1)/12,""))),"")</f>
        <v/>
      </c>
      <c r="Y79" s="63" t="str">
        <f>IFERROR(IF($H79=Y$5,$I79*$J79*(12-MONTH($G79)+1)/12,IF(AND(Y$5&gt;$H79,COUNT($L$5:Y$5)&lt;$K79+1+$H79-$L$5),$I79*$J79,IF(AND(MONTH($G79)&gt;1,COUNT($L$5:Y$5)=$K79+1+$H79-$L$5),$I79*$J79*(MONTH($G79)-1)/12,""))),"")</f>
        <v/>
      </c>
      <c r="Z79" s="63" t="str">
        <f>IFERROR(IF($H79=Z$5,$I79*$J79*(12-MONTH($G79)+1)/12,IF(AND(Z$5&gt;$H79,COUNT($L$5:Z$5)&lt;$K79+1+$H79-$L$5),$I79*$J79,IF(AND(MONTH($G79)&gt;1,COUNT($L$5:Z$5)=$K79+1+$H79-$L$5),$I79*$J79*(MONTH($G79)-1)/12,""))),"")</f>
        <v/>
      </c>
      <c r="AA79" s="63" t="str">
        <f>IFERROR(IF($H79=AA$5,$I79*$J79*(12-MONTH($G79)+1)/12,IF(AND(AA$5&gt;$H79,COUNT($L$5:AA$5)&lt;$K79+1+$H79-$L$5),$I79*$J79,IF(AND(MONTH($G79)&gt;1,COUNT($L$5:AA$5)=$K79+1+$H79-$L$5),$I79*$J79*(MONTH($G79)-1)/12,""))),"")</f>
        <v/>
      </c>
      <c r="AB79" s="63" t="str">
        <f>IFERROR(IF($H79=AB$5,$I79*$J79*(12-MONTH($G79)+1)/12,IF(AND(AB$5&gt;$H79,COUNT($L$5:AB$5)&lt;$K79+1+$H79-$L$5),$I79*$J79,IF(AND(MONTH($G79)&gt;1,COUNT($L$5:AB$5)=$K79+1+$H79-$L$5),$I79*$J79*(MONTH($G79)-1)/12,""))),"")</f>
        <v/>
      </c>
      <c r="AC79" s="63">
        <f>SUM(L79:Y79)</f>
        <v>0</v>
      </c>
      <c r="AD79" s="2" t="str">
        <f>IFERROR(IF($H79=AD$5,$I79*$J79*(12-MONTH($G79)+1)/12,IF(AND(AD$5&gt;$H79,COUNT($L$5:AD$5)&lt;$K79+1),$I79*$J79,IF(AND(MONTH($G79)&gt;1,COUNT($L$5:AD$5)=$K79+1),$I79*$J79*(MONTH($G79)-1)/12,""))),"")</f>
        <v/>
      </c>
      <c r="AE79" s="2" t="str">
        <f>IFERROR(IF($H79=AE$5,$I79*$J79*(12-MONTH($G79)+1)/12,IF(AND(AE$5&gt;$H79,COUNT($L$5:AE$5)&lt;$K79+1),$I79*$J79,IF(AND(MONTH($G79)&gt;1,COUNT($L$5:AE$5)=$K79+1),$I79*$J79*(MONTH($G79)-1)/12,""))),"")</f>
        <v/>
      </c>
      <c r="AF79" s="2" t="str">
        <f>IFERROR(IF($H79=AF$5,$I79*$J79*(12-MONTH($G79)+1)/12,IF(AND(AF$5&gt;$H79,COUNT($L$5:AF$5)&lt;$K79+1),$I79*$J79,IF(AND(MONTH($G79)&gt;1,COUNT($L$5:AF$5)=$K79+1),$I79*$J79*(MONTH($G79)-1)/12,""))),"")</f>
        <v/>
      </c>
    </row>
    <row r="80" spans="1:32" x14ac:dyDescent="0.25">
      <c r="A80">
        <f>A79+1</f>
        <v>75</v>
      </c>
      <c r="B80" t="str">
        <f>IF(C80="","",A80)</f>
        <v/>
      </c>
      <c r="C80" s="4"/>
      <c r="D80" s="5"/>
      <c r="E80" s="4"/>
      <c r="F80" s="6"/>
      <c r="G80" s="6" t="str">
        <f>IF(C80="","",IF(F80&lt;$C$1,$C$1,EOMONTH(F80,-1)+1))</f>
        <v/>
      </c>
      <c r="H80" s="15" t="str">
        <f>IFERROR(YEAR(G80),"")</f>
        <v/>
      </c>
      <c r="I80" s="7"/>
      <c r="J80" s="8" t="str">
        <f>IFERROR(1/K80,"")</f>
        <v/>
      </c>
      <c r="K80" s="18" t="s">
        <v>22</v>
      </c>
      <c r="L80" s="63" t="str">
        <f>IFERROR(IF($H80=L$5,$I80*$J80*(12-MONTH($G80)+1)/12,IF(AND(L$5&gt;$H80,COUNT($L$5:L$5)&lt;$K80+1+$H80-$L$5),$I80*$J80,IF(AND(MONTH($G80)&gt;1,COUNT($L$5:L$5)=$K80+1+$H80-$L$5),$I80*$J80*(MONTH($G80)-1)/12,""))),"")</f>
        <v/>
      </c>
      <c r="M80" s="63" t="str">
        <f>IFERROR(IF($H80=M$5,$I80*$J80*(12-MONTH($G80)+1)/12,IF(AND(M$5&gt;$H80,COUNT($L$5:M$5)&lt;$K80+1+$H80-$L$5),$I80*$J80,IF(AND(MONTH($G80)&gt;1,COUNT($L$5:M$5)=$K80+1+$H80-$L$5),$I80*$J80*(MONTH($G80)-1)/12,""))),"")</f>
        <v/>
      </c>
      <c r="N80" s="63" t="str">
        <f>IFERROR(IF($H80=N$5,$I80*$J80*(12-MONTH($G80)+1)/12,IF(AND(N$5&gt;$H80,COUNT($L$5:N$5)&lt;$K80+1+$H80-$L$5),$I80*$J80,IF(AND(MONTH($G80)&gt;1,COUNT($L$5:N$5)=$K80+1+$H80-$L$5),$I80*$J80*(MONTH($G80)-1)/12,""))),"")</f>
        <v/>
      </c>
      <c r="O80" s="63" t="str">
        <f>IFERROR(IF($H80=O$5,$I80*$J80*(12-MONTH($G80)+1)/12,IF(AND(O$5&gt;$H80,COUNT($L$5:O$5)&lt;$K80+1+$H80-$L$5),$I80*$J80,IF(AND(MONTH($G80)&gt;1,COUNT($L$5:O$5)=$K80+1+$H80-$L$5),$I80*$J80*(MONTH($G80)-1)/12,""))),"")</f>
        <v/>
      </c>
      <c r="P80" s="63" t="str">
        <f>IFERROR(IF($H80=P$5,$I80*$J80*(12-MONTH($G80)+1)/12,IF(AND(P$5&gt;$H80,COUNT($L$5:P$5)&lt;$K80+1+$H80-$L$5),$I80*$J80,IF(AND(MONTH($G80)&gt;1,COUNT($L$5:P$5)=$K80+1+$H80-$L$5),$I80*$J80*(MONTH($G80)-1)/12,""))),"")</f>
        <v/>
      </c>
      <c r="Q80" s="63" t="str">
        <f>IFERROR(IF($H80=Q$5,$I80*$J80*(12-MONTH($G80)+1)/12,IF(AND(Q$5&gt;$H80,COUNT($L$5:Q$5)&lt;$K80+1+$H80-$L$5),$I80*$J80,IF(AND(MONTH($G80)&gt;1,COUNT($L$5:Q$5)=$K80+1+$H80-$L$5),$I80*$J80*(MONTH($G80)-1)/12,""))),"")</f>
        <v/>
      </c>
      <c r="R80" s="63" t="str">
        <f>IFERROR(IF($H80=R$5,$I80*$J80*(12-MONTH($G80)+1)/12,IF(AND(R$5&gt;$H80,COUNT($L$5:R$5)&lt;$K80+1+$H80-$L$5),$I80*$J80,IF(AND(MONTH($G80)&gt;1,COUNT($L$5:R$5)=$K80+1+$H80-$L$5),$I80*$J80*(MONTH($G80)-1)/12,""))),"")</f>
        <v/>
      </c>
      <c r="S80" s="63" t="str">
        <f>IFERROR(IF($H80=S$5,$I80*$J80*(12-MONTH($G80)+1)/12,IF(AND(S$5&gt;$H80,COUNT($L$5:S$5)&lt;$K80+1+$H80-$L$5),$I80*$J80,IF(AND(MONTH($G80)&gt;1,COUNT($L$5:S$5)=$K80+1+$H80-$L$5),$I80*$J80*(MONTH($G80)-1)/12,""))),"")</f>
        <v/>
      </c>
      <c r="T80" s="63" t="str">
        <f>IFERROR(IF($H80=T$5,$I80*$J80*(12-MONTH($G80)+1)/12,IF(AND(T$5&gt;$H80,COUNT($L$5:T$5)&lt;$K80+1+$H80-$L$5),$I80*$J80,IF(AND(MONTH($G80)&gt;1,COUNT($L$5:T$5)=$K80+1+$H80-$L$5),$I80*$J80*(MONTH($G80)-1)/12,""))),"")</f>
        <v/>
      </c>
      <c r="U80" s="63" t="str">
        <f>IFERROR(IF($H80=U$5,$I80*$J80*(12-MONTH($G80)+1)/12,IF(AND(U$5&gt;$H80,COUNT($L$5:U$5)&lt;$K80+1+$H80-$L$5),$I80*$J80,IF(AND(MONTH($G80)&gt;1,COUNT($L$5:U$5)=$K80+1+$H80-$L$5),$I80*$J80*(MONTH($G80)-1)/12,""))),"")</f>
        <v/>
      </c>
      <c r="V80" s="63" t="str">
        <f>IFERROR(IF($H80=V$5,$I80*$J80*(12-MONTH($G80)+1)/12,IF(AND(V$5&gt;$H80,COUNT($L$5:V$5)&lt;$K80+1+$H80-$L$5),$I80*$J80,IF(AND(MONTH($G80)&gt;1,COUNT($L$5:V$5)=$K80+1+$H80-$L$5),$I80*$J80*(MONTH($G80)-1)/12,""))),"")</f>
        <v/>
      </c>
      <c r="W80" s="63" t="str">
        <f>IFERROR(IF($H80=W$5,$I80*$J80*(12-MONTH($G80)+1)/12,IF(AND(W$5&gt;$H80,COUNT($L$5:W$5)&lt;$K80+1+$H80-$L$5),$I80*$J80,IF(AND(MONTH($G80)&gt;1,COUNT($L$5:W$5)=$K80+1+$H80-$L$5),$I80*$J80*(MONTH($G80)-1)/12,""))),"")</f>
        <v/>
      </c>
      <c r="X80" s="63" t="str">
        <f>IFERROR(IF($H80=X$5,$I80*$J80*(12-MONTH($G80)+1)/12,IF(AND(X$5&gt;$H80,COUNT($L$5:X$5)&lt;$K80+1+$H80-$L$5),$I80*$J80,IF(AND(MONTH($G80)&gt;1,COUNT($L$5:X$5)=$K80+1+$H80-$L$5),$I80*$J80*(MONTH($G80)-1)/12,""))),"")</f>
        <v/>
      </c>
      <c r="Y80" s="63" t="str">
        <f>IFERROR(IF($H80=Y$5,$I80*$J80*(12-MONTH($G80)+1)/12,IF(AND(Y$5&gt;$H80,COUNT($L$5:Y$5)&lt;$K80+1+$H80-$L$5),$I80*$J80,IF(AND(MONTH($G80)&gt;1,COUNT($L$5:Y$5)=$K80+1+$H80-$L$5),$I80*$J80*(MONTH($G80)-1)/12,""))),"")</f>
        <v/>
      </c>
      <c r="Z80" s="63" t="str">
        <f>IFERROR(IF($H80=Z$5,$I80*$J80*(12-MONTH($G80)+1)/12,IF(AND(Z$5&gt;$H80,COUNT($L$5:Z$5)&lt;$K80+1+$H80-$L$5),$I80*$J80,IF(AND(MONTH($G80)&gt;1,COUNT($L$5:Z$5)=$K80+1+$H80-$L$5),$I80*$J80*(MONTH($G80)-1)/12,""))),"")</f>
        <v/>
      </c>
      <c r="AA80" s="63" t="str">
        <f>IFERROR(IF($H80=AA$5,$I80*$J80*(12-MONTH($G80)+1)/12,IF(AND(AA$5&gt;$H80,COUNT($L$5:AA$5)&lt;$K80+1+$H80-$L$5),$I80*$J80,IF(AND(MONTH($G80)&gt;1,COUNT($L$5:AA$5)=$K80+1+$H80-$L$5),$I80*$J80*(MONTH($G80)-1)/12,""))),"")</f>
        <v/>
      </c>
      <c r="AB80" s="63" t="str">
        <f>IFERROR(IF($H80=AB$5,$I80*$J80*(12-MONTH($G80)+1)/12,IF(AND(AB$5&gt;$H80,COUNT($L$5:AB$5)&lt;$K80+1+$H80-$L$5),$I80*$J80,IF(AND(MONTH($G80)&gt;1,COUNT($L$5:AB$5)=$K80+1+$H80-$L$5),$I80*$J80*(MONTH($G80)-1)/12,""))),"")</f>
        <v/>
      </c>
      <c r="AC80" s="63">
        <f>SUM(L80:Y80)</f>
        <v>0</v>
      </c>
      <c r="AD80" s="2" t="str">
        <f>IFERROR(IF($H80=AD$5,$I80*$J80*(12-MONTH($G80)+1)/12,IF(AND(AD$5&gt;$H80,COUNT($L$5:AD$5)&lt;$K80+1),$I80*$J80,IF(AND(MONTH($G80)&gt;1,COUNT($L$5:AD$5)=$K80+1),$I80*$J80*(MONTH($G80)-1)/12,""))),"")</f>
        <v/>
      </c>
      <c r="AE80" s="2" t="str">
        <f>IFERROR(IF($H80=AE$5,$I80*$J80*(12-MONTH($G80)+1)/12,IF(AND(AE$5&gt;$H80,COUNT($L$5:AE$5)&lt;$K80+1),$I80*$J80,IF(AND(MONTH($G80)&gt;1,COUNT($L$5:AE$5)=$K80+1),$I80*$J80*(MONTH($G80)-1)/12,""))),"")</f>
        <v/>
      </c>
      <c r="AF80" s="2" t="str">
        <f>IFERROR(IF($H80=AF$5,$I80*$J80*(12-MONTH($G80)+1)/12,IF(AND(AF$5&gt;$H80,COUNT($L$5:AF$5)&lt;$K80+1),$I80*$J80,IF(AND(MONTH($G80)&gt;1,COUNT($L$5:AF$5)=$K80+1),$I80*$J80*(MONTH($G80)-1)/12,""))),"")</f>
        <v/>
      </c>
    </row>
    <row r="81" spans="1:32" x14ac:dyDescent="0.25">
      <c r="A81">
        <f>A80+1</f>
        <v>76</v>
      </c>
      <c r="B81" t="str">
        <f>IF(C81="","",A81)</f>
        <v/>
      </c>
      <c r="C81" s="4"/>
      <c r="D81" s="5"/>
      <c r="E81" s="4"/>
      <c r="F81" s="6"/>
      <c r="G81" s="6" t="str">
        <f>IF(C81="","",IF(F81&lt;$C$1,$C$1,EOMONTH(F81,-1)+1))</f>
        <v/>
      </c>
      <c r="H81" s="15" t="str">
        <f>IFERROR(YEAR(G81),"")</f>
        <v/>
      </c>
      <c r="I81" s="7"/>
      <c r="J81" s="8" t="str">
        <f>IFERROR(1/K81,"")</f>
        <v/>
      </c>
      <c r="K81" s="18" t="s">
        <v>22</v>
      </c>
      <c r="L81" s="63" t="str">
        <f>IFERROR(IF($H81=L$5,$I81*$J81*(12-MONTH($G81)+1)/12,IF(AND(L$5&gt;$H81,COUNT($L$5:L$5)&lt;$K81+1+$H81-$L$5),$I81*$J81,IF(AND(MONTH($G81)&gt;1,COUNT($L$5:L$5)=$K81+1+$H81-$L$5),$I81*$J81*(MONTH($G81)-1)/12,""))),"")</f>
        <v/>
      </c>
      <c r="M81" s="63" t="str">
        <f>IFERROR(IF($H81=M$5,$I81*$J81*(12-MONTH($G81)+1)/12,IF(AND(M$5&gt;$H81,COUNT($L$5:M$5)&lt;$K81+1+$H81-$L$5),$I81*$J81,IF(AND(MONTH($G81)&gt;1,COUNT($L$5:M$5)=$K81+1+$H81-$L$5),$I81*$J81*(MONTH($G81)-1)/12,""))),"")</f>
        <v/>
      </c>
      <c r="N81" s="63" t="str">
        <f>IFERROR(IF($H81=N$5,$I81*$J81*(12-MONTH($G81)+1)/12,IF(AND(N$5&gt;$H81,COUNT($L$5:N$5)&lt;$K81+1+$H81-$L$5),$I81*$J81,IF(AND(MONTH($G81)&gt;1,COUNT($L$5:N$5)=$K81+1+$H81-$L$5),$I81*$J81*(MONTH($G81)-1)/12,""))),"")</f>
        <v/>
      </c>
      <c r="O81" s="63" t="str">
        <f>IFERROR(IF($H81=O$5,$I81*$J81*(12-MONTH($G81)+1)/12,IF(AND(O$5&gt;$H81,COUNT($L$5:O$5)&lt;$K81+1+$H81-$L$5),$I81*$J81,IF(AND(MONTH($G81)&gt;1,COUNT($L$5:O$5)=$K81+1+$H81-$L$5),$I81*$J81*(MONTH($G81)-1)/12,""))),"")</f>
        <v/>
      </c>
      <c r="P81" s="63" t="str">
        <f>IFERROR(IF($H81=P$5,$I81*$J81*(12-MONTH($G81)+1)/12,IF(AND(P$5&gt;$H81,COUNT($L$5:P$5)&lt;$K81+1+$H81-$L$5),$I81*$J81,IF(AND(MONTH($G81)&gt;1,COUNT($L$5:P$5)=$K81+1+$H81-$L$5),$I81*$J81*(MONTH($G81)-1)/12,""))),"")</f>
        <v/>
      </c>
      <c r="Q81" s="63" t="str">
        <f>IFERROR(IF($H81=Q$5,$I81*$J81*(12-MONTH($G81)+1)/12,IF(AND(Q$5&gt;$H81,COUNT($L$5:Q$5)&lt;$K81+1+$H81-$L$5),$I81*$J81,IF(AND(MONTH($G81)&gt;1,COUNT($L$5:Q$5)=$K81+1+$H81-$L$5),$I81*$J81*(MONTH($G81)-1)/12,""))),"")</f>
        <v/>
      </c>
      <c r="R81" s="63" t="str">
        <f>IFERROR(IF($H81=R$5,$I81*$J81*(12-MONTH($G81)+1)/12,IF(AND(R$5&gt;$H81,COUNT($L$5:R$5)&lt;$K81+1+$H81-$L$5),$I81*$J81,IF(AND(MONTH($G81)&gt;1,COUNT($L$5:R$5)=$K81+1+$H81-$L$5),$I81*$J81*(MONTH($G81)-1)/12,""))),"")</f>
        <v/>
      </c>
      <c r="S81" s="63" t="str">
        <f>IFERROR(IF($H81=S$5,$I81*$J81*(12-MONTH($G81)+1)/12,IF(AND(S$5&gt;$H81,COUNT($L$5:S$5)&lt;$K81+1+$H81-$L$5),$I81*$J81,IF(AND(MONTH($G81)&gt;1,COUNT($L$5:S$5)=$K81+1+$H81-$L$5),$I81*$J81*(MONTH($G81)-1)/12,""))),"")</f>
        <v/>
      </c>
      <c r="T81" s="63" t="str">
        <f>IFERROR(IF($H81=T$5,$I81*$J81*(12-MONTH($G81)+1)/12,IF(AND(T$5&gt;$H81,COUNT($L$5:T$5)&lt;$K81+1+$H81-$L$5),$I81*$J81,IF(AND(MONTH($G81)&gt;1,COUNT($L$5:T$5)=$K81+1+$H81-$L$5),$I81*$J81*(MONTH($G81)-1)/12,""))),"")</f>
        <v/>
      </c>
      <c r="U81" s="63" t="str">
        <f>IFERROR(IF($H81=U$5,$I81*$J81*(12-MONTH($G81)+1)/12,IF(AND(U$5&gt;$H81,COUNT($L$5:U$5)&lt;$K81+1+$H81-$L$5),$I81*$J81,IF(AND(MONTH($G81)&gt;1,COUNT($L$5:U$5)=$K81+1+$H81-$L$5),$I81*$J81*(MONTH($G81)-1)/12,""))),"")</f>
        <v/>
      </c>
      <c r="V81" s="63" t="str">
        <f>IFERROR(IF($H81=V$5,$I81*$J81*(12-MONTH($G81)+1)/12,IF(AND(V$5&gt;$H81,COUNT($L$5:V$5)&lt;$K81+1+$H81-$L$5),$I81*$J81,IF(AND(MONTH($G81)&gt;1,COUNT($L$5:V$5)=$K81+1+$H81-$L$5),$I81*$J81*(MONTH($G81)-1)/12,""))),"")</f>
        <v/>
      </c>
      <c r="W81" s="63" t="str">
        <f>IFERROR(IF($H81=W$5,$I81*$J81*(12-MONTH($G81)+1)/12,IF(AND(W$5&gt;$H81,COUNT($L$5:W$5)&lt;$K81+1+$H81-$L$5),$I81*$J81,IF(AND(MONTH($G81)&gt;1,COUNT($L$5:W$5)=$K81+1+$H81-$L$5),$I81*$J81*(MONTH($G81)-1)/12,""))),"")</f>
        <v/>
      </c>
      <c r="X81" s="63" t="str">
        <f>IFERROR(IF($H81=X$5,$I81*$J81*(12-MONTH($G81)+1)/12,IF(AND(X$5&gt;$H81,COUNT($L$5:X$5)&lt;$K81+1+$H81-$L$5),$I81*$J81,IF(AND(MONTH($G81)&gt;1,COUNT($L$5:X$5)=$K81+1+$H81-$L$5),$I81*$J81*(MONTH($G81)-1)/12,""))),"")</f>
        <v/>
      </c>
      <c r="Y81" s="63" t="str">
        <f>IFERROR(IF($H81=Y$5,$I81*$J81*(12-MONTH($G81)+1)/12,IF(AND(Y$5&gt;$H81,COUNT($L$5:Y$5)&lt;$K81+1+$H81-$L$5),$I81*$J81,IF(AND(MONTH($G81)&gt;1,COUNT($L$5:Y$5)=$K81+1+$H81-$L$5),$I81*$J81*(MONTH($G81)-1)/12,""))),"")</f>
        <v/>
      </c>
      <c r="Z81" s="63" t="str">
        <f>IFERROR(IF($H81=Z$5,$I81*$J81*(12-MONTH($G81)+1)/12,IF(AND(Z$5&gt;$H81,COUNT($L$5:Z$5)&lt;$K81+1+$H81-$L$5),$I81*$J81,IF(AND(MONTH($G81)&gt;1,COUNT($L$5:Z$5)=$K81+1+$H81-$L$5),$I81*$J81*(MONTH($G81)-1)/12,""))),"")</f>
        <v/>
      </c>
      <c r="AA81" s="63" t="str">
        <f>IFERROR(IF($H81=AA$5,$I81*$J81*(12-MONTH($G81)+1)/12,IF(AND(AA$5&gt;$H81,COUNT($L$5:AA$5)&lt;$K81+1+$H81-$L$5),$I81*$J81,IF(AND(MONTH($G81)&gt;1,COUNT($L$5:AA$5)=$K81+1+$H81-$L$5),$I81*$J81*(MONTH($G81)-1)/12,""))),"")</f>
        <v/>
      </c>
      <c r="AB81" s="63" t="str">
        <f>IFERROR(IF($H81=AB$5,$I81*$J81*(12-MONTH($G81)+1)/12,IF(AND(AB$5&gt;$H81,COUNT($L$5:AB$5)&lt;$K81+1+$H81-$L$5),$I81*$J81,IF(AND(MONTH($G81)&gt;1,COUNT($L$5:AB$5)=$K81+1+$H81-$L$5),$I81*$J81*(MONTH($G81)-1)/12,""))),"")</f>
        <v/>
      </c>
      <c r="AC81" s="63">
        <f>SUM(L81:Y81)</f>
        <v>0</v>
      </c>
      <c r="AD81" s="2" t="str">
        <f>IFERROR(IF($H81=AD$5,$I81*$J81*(12-MONTH($G81)+1)/12,IF(AND(AD$5&gt;$H81,COUNT($L$5:AD$5)&lt;$K81+1),$I81*$J81,IF(AND(MONTH($G81)&gt;1,COUNT($L$5:AD$5)=$K81+1),$I81*$J81*(MONTH($G81)-1)/12,""))),"")</f>
        <v/>
      </c>
      <c r="AE81" s="2" t="str">
        <f>IFERROR(IF($H81=AE$5,$I81*$J81*(12-MONTH($G81)+1)/12,IF(AND(AE$5&gt;$H81,COUNT($L$5:AE$5)&lt;$K81+1),$I81*$J81,IF(AND(MONTH($G81)&gt;1,COUNT($L$5:AE$5)=$K81+1),$I81*$J81*(MONTH($G81)-1)/12,""))),"")</f>
        <v/>
      </c>
      <c r="AF81" s="2" t="str">
        <f>IFERROR(IF($H81=AF$5,$I81*$J81*(12-MONTH($G81)+1)/12,IF(AND(AF$5&gt;$H81,COUNT($L$5:AF$5)&lt;$K81+1),$I81*$J81,IF(AND(MONTH($G81)&gt;1,COUNT($L$5:AF$5)=$K81+1),$I81*$J81*(MONTH($G81)-1)/12,""))),"")</f>
        <v/>
      </c>
    </row>
    <row r="82" spans="1:32" x14ac:dyDescent="0.25">
      <c r="A82">
        <f>A81+1</f>
        <v>77</v>
      </c>
      <c r="B82" t="str">
        <f>IF(C82="","",A82)</f>
        <v/>
      </c>
      <c r="C82" s="4"/>
      <c r="D82" s="5"/>
      <c r="E82" s="4"/>
      <c r="F82" s="6"/>
      <c r="G82" s="6" t="str">
        <f>IF(C82="","",IF(F82&lt;$C$1,$C$1,EOMONTH(F82,-1)+1))</f>
        <v/>
      </c>
      <c r="H82" s="15" t="str">
        <f>IFERROR(YEAR(G82),"")</f>
        <v/>
      </c>
      <c r="I82" s="7"/>
      <c r="J82" s="8" t="str">
        <f>IFERROR(1/K82,"")</f>
        <v/>
      </c>
      <c r="K82" s="18" t="s">
        <v>22</v>
      </c>
      <c r="L82" s="63" t="str">
        <f>IFERROR(IF($H82=L$5,$I82*$J82*(12-MONTH($G82)+1)/12,IF(AND(L$5&gt;$H82,COUNT($L$5:L$5)&lt;$K82+1+$H82-$L$5),$I82*$J82,IF(AND(MONTH($G82)&gt;1,COUNT($L$5:L$5)=$K82+1+$H82-$L$5),$I82*$J82*(MONTH($G82)-1)/12,""))),"")</f>
        <v/>
      </c>
      <c r="M82" s="63" t="str">
        <f>IFERROR(IF($H82=M$5,$I82*$J82*(12-MONTH($G82)+1)/12,IF(AND(M$5&gt;$H82,COUNT($L$5:M$5)&lt;$K82+1+$H82-$L$5),$I82*$J82,IF(AND(MONTH($G82)&gt;1,COUNT($L$5:M$5)=$K82+1+$H82-$L$5),$I82*$J82*(MONTH($G82)-1)/12,""))),"")</f>
        <v/>
      </c>
      <c r="N82" s="63" t="str">
        <f>IFERROR(IF($H82=N$5,$I82*$J82*(12-MONTH($G82)+1)/12,IF(AND(N$5&gt;$H82,COUNT($L$5:N$5)&lt;$K82+1+$H82-$L$5),$I82*$J82,IF(AND(MONTH($G82)&gt;1,COUNT($L$5:N$5)=$K82+1+$H82-$L$5),$I82*$J82*(MONTH($G82)-1)/12,""))),"")</f>
        <v/>
      </c>
      <c r="O82" s="63" t="str">
        <f>IFERROR(IF($H82=O$5,$I82*$J82*(12-MONTH($G82)+1)/12,IF(AND(O$5&gt;$H82,COUNT($L$5:O$5)&lt;$K82+1+$H82-$L$5),$I82*$J82,IF(AND(MONTH($G82)&gt;1,COUNT($L$5:O$5)=$K82+1+$H82-$L$5),$I82*$J82*(MONTH($G82)-1)/12,""))),"")</f>
        <v/>
      </c>
      <c r="P82" s="63" t="str">
        <f>IFERROR(IF($H82=P$5,$I82*$J82*(12-MONTH($G82)+1)/12,IF(AND(P$5&gt;$H82,COUNT($L$5:P$5)&lt;$K82+1+$H82-$L$5),$I82*$J82,IF(AND(MONTH($G82)&gt;1,COUNT($L$5:P$5)=$K82+1+$H82-$L$5),$I82*$J82*(MONTH($G82)-1)/12,""))),"")</f>
        <v/>
      </c>
      <c r="Q82" s="63" t="str">
        <f>IFERROR(IF($H82=Q$5,$I82*$J82*(12-MONTH($G82)+1)/12,IF(AND(Q$5&gt;$H82,COUNT($L$5:Q$5)&lt;$K82+1+$H82-$L$5),$I82*$J82,IF(AND(MONTH($G82)&gt;1,COUNT($L$5:Q$5)=$K82+1+$H82-$L$5),$I82*$J82*(MONTH($G82)-1)/12,""))),"")</f>
        <v/>
      </c>
      <c r="R82" s="63" t="str">
        <f>IFERROR(IF($H82=R$5,$I82*$J82*(12-MONTH($G82)+1)/12,IF(AND(R$5&gt;$H82,COUNT($L$5:R$5)&lt;$K82+1+$H82-$L$5),$I82*$J82,IF(AND(MONTH($G82)&gt;1,COUNT($L$5:R$5)=$K82+1+$H82-$L$5),$I82*$J82*(MONTH($G82)-1)/12,""))),"")</f>
        <v/>
      </c>
      <c r="S82" s="63" t="str">
        <f>IFERROR(IF($H82=S$5,$I82*$J82*(12-MONTH($G82)+1)/12,IF(AND(S$5&gt;$H82,COUNT($L$5:S$5)&lt;$K82+1+$H82-$L$5),$I82*$J82,IF(AND(MONTH($G82)&gt;1,COUNT($L$5:S$5)=$K82+1+$H82-$L$5),$I82*$J82*(MONTH($G82)-1)/12,""))),"")</f>
        <v/>
      </c>
      <c r="T82" s="63" t="str">
        <f>IFERROR(IF($H82=T$5,$I82*$J82*(12-MONTH($G82)+1)/12,IF(AND(T$5&gt;$H82,COUNT($L$5:T$5)&lt;$K82+1+$H82-$L$5),$I82*$J82,IF(AND(MONTH($G82)&gt;1,COUNT($L$5:T$5)=$K82+1+$H82-$L$5),$I82*$J82*(MONTH($G82)-1)/12,""))),"")</f>
        <v/>
      </c>
      <c r="U82" s="63" t="str">
        <f>IFERROR(IF($H82=U$5,$I82*$J82*(12-MONTH($G82)+1)/12,IF(AND(U$5&gt;$H82,COUNT($L$5:U$5)&lt;$K82+1+$H82-$L$5),$I82*$J82,IF(AND(MONTH($G82)&gt;1,COUNT($L$5:U$5)=$K82+1+$H82-$L$5),$I82*$J82*(MONTH($G82)-1)/12,""))),"")</f>
        <v/>
      </c>
      <c r="V82" s="63" t="str">
        <f>IFERROR(IF($H82=V$5,$I82*$J82*(12-MONTH($G82)+1)/12,IF(AND(V$5&gt;$H82,COUNT($L$5:V$5)&lt;$K82+1+$H82-$L$5),$I82*$J82,IF(AND(MONTH($G82)&gt;1,COUNT($L$5:V$5)=$K82+1+$H82-$L$5),$I82*$J82*(MONTH($G82)-1)/12,""))),"")</f>
        <v/>
      </c>
      <c r="W82" s="63" t="str">
        <f>IFERROR(IF($H82=W$5,$I82*$J82*(12-MONTH($G82)+1)/12,IF(AND(W$5&gt;$H82,COUNT($L$5:W$5)&lt;$K82+1+$H82-$L$5),$I82*$J82,IF(AND(MONTH($G82)&gt;1,COUNT($L$5:W$5)=$K82+1+$H82-$L$5),$I82*$J82*(MONTH($G82)-1)/12,""))),"")</f>
        <v/>
      </c>
      <c r="X82" s="63" t="str">
        <f>IFERROR(IF($H82=X$5,$I82*$J82*(12-MONTH($G82)+1)/12,IF(AND(X$5&gt;$H82,COUNT($L$5:X$5)&lt;$K82+1+$H82-$L$5),$I82*$J82,IF(AND(MONTH($G82)&gt;1,COUNT($L$5:X$5)=$K82+1+$H82-$L$5),$I82*$J82*(MONTH($G82)-1)/12,""))),"")</f>
        <v/>
      </c>
      <c r="Y82" s="63" t="str">
        <f>IFERROR(IF($H82=Y$5,$I82*$J82*(12-MONTH($G82)+1)/12,IF(AND(Y$5&gt;$H82,COUNT($L$5:Y$5)&lt;$K82+1+$H82-$L$5),$I82*$J82,IF(AND(MONTH($G82)&gt;1,COUNT($L$5:Y$5)=$K82+1+$H82-$L$5),$I82*$J82*(MONTH($G82)-1)/12,""))),"")</f>
        <v/>
      </c>
      <c r="Z82" s="63" t="str">
        <f>IFERROR(IF($H82=Z$5,$I82*$J82*(12-MONTH($G82)+1)/12,IF(AND(Z$5&gt;$H82,COUNT($L$5:Z$5)&lt;$K82+1+$H82-$L$5),$I82*$J82,IF(AND(MONTH($G82)&gt;1,COUNT($L$5:Z$5)=$K82+1+$H82-$L$5),$I82*$J82*(MONTH($G82)-1)/12,""))),"")</f>
        <v/>
      </c>
      <c r="AA82" s="63" t="str">
        <f>IFERROR(IF($H82=AA$5,$I82*$J82*(12-MONTH($G82)+1)/12,IF(AND(AA$5&gt;$H82,COUNT($L$5:AA$5)&lt;$K82+1+$H82-$L$5),$I82*$J82,IF(AND(MONTH($G82)&gt;1,COUNT($L$5:AA$5)=$K82+1+$H82-$L$5),$I82*$J82*(MONTH($G82)-1)/12,""))),"")</f>
        <v/>
      </c>
      <c r="AB82" s="63" t="str">
        <f>IFERROR(IF($H82=AB$5,$I82*$J82*(12-MONTH($G82)+1)/12,IF(AND(AB$5&gt;$H82,COUNT($L$5:AB$5)&lt;$K82+1+$H82-$L$5),$I82*$J82,IF(AND(MONTH($G82)&gt;1,COUNT($L$5:AB$5)=$K82+1+$H82-$L$5),$I82*$J82*(MONTH($G82)-1)/12,""))),"")</f>
        <v/>
      </c>
      <c r="AC82" s="63">
        <f>SUM(L82:Y82)</f>
        <v>0</v>
      </c>
      <c r="AD82" s="2" t="str">
        <f>IFERROR(IF($H82=AD$5,$I82*$J82*(12-MONTH($G82)+1)/12,IF(AND(AD$5&gt;$H82,COUNT($L$5:AD$5)&lt;$K82+1),$I82*$J82,IF(AND(MONTH($G82)&gt;1,COUNT($L$5:AD$5)=$K82+1),$I82*$J82*(MONTH($G82)-1)/12,""))),"")</f>
        <v/>
      </c>
      <c r="AE82" s="2" t="str">
        <f>IFERROR(IF($H82=AE$5,$I82*$J82*(12-MONTH($G82)+1)/12,IF(AND(AE$5&gt;$H82,COUNT($L$5:AE$5)&lt;$K82+1),$I82*$J82,IF(AND(MONTH($G82)&gt;1,COUNT($L$5:AE$5)=$K82+1),$I82*$J82*(MONTH($G82)-1)/12,""))),"")</f>
        <v/>
      </c>
      <c r="AF82" s="2" t="str">
        <f>IFERROR(IF($H82=AF$5,$I82*$J82*(12-MONTH($G82)+1)/12,IF(AND(AF$5&gt;$H82,COUNT($L$5:AF$5)&lt;$K82+1),$I82*$J82,IF(AND(MONTH($G82)&gt;1,COUNT($L$5:AF$5)=$K82+1),$I82*$J82*(MONTH($G82)-1)/12,""))),"")</f>
        <v/>
      </c>
    </row>
    <row r="83" spans="1:32" x14ac:dyDescent="0.25">
      <c r="A83">
        <f>A82+1</f>
        <v>78</v>
      </c>
      <c r="B83" t="str">
        <f>IF(C83="","",A83)</f>
        <v/>
      </c>
      <c r="C83" s="4"/>
      <c r="D83" s="5"/>
      <c r="E83" s="4"/>
      <c r="F83" s="6"/>
      <c r="G83" s="6" t="str">
        <f>IF(C83="","",IF(F83&lt;$C$1,$C$1,EOMONTH(F83,-1)+1))</f>
        <v/>
      </c>
      <c r="H83" s="15" t="str">
        <f>IFERROR(YEAR(G83),"")</f>
        <v/>
      </c>
      <c r="I83" s="7"/>
      <c r="J83" s="8" t="str">
        <f>IFERROR(1/K83,"")</f>
        <v/>
      </c>
      <c r="K83" s="18" t="s">
        <v>22</v>
      </c>
      <c r="L83" s="63" t="str">
        <f>IFERROR(IF($H83=L$5,$I83*$J83*(12-MONTH($G83)+1)/12,IF(AND(L$5&gt;$H83,COUNT($L$5:L$5)&lt;$K83+1+$H83-$L$5),$I83*$J83,IF(AND(MONTH($G83)&gt;1,COUNT($L$5:L$5)=$K83+1+$H83-$L$5),$I83*$J83*(MONTH($G83)-1)/12,""))),"")</f>
        <v/>
      </c>
      <c r="M83" s="63" t="str">
        <f>IFERROR(IF($H83=M$5,$I83*$J83*(12-MONTH($G83)+1)/12,IF(AND(M$5&gt;$H83,COUNT($L$5:M$5)&lt;$K83+1+$H83-$L$5),$I83*$J83,IF(AND(MONTH($G83)&gt;1,COUNT($L$5:M$5)=$K83+1+$H83-$L$5),$I83*$J83*(MONTH($G83)-1)/12,""))),"")</f>
        <v/>
      </c>
      <c r="N83" s="63" t="str">
        <f>IFERROR(IF($H83=N$5,$I83*$J83*(12-MONTH($G83)+1)/12,IF(AND(N$5&gt;$H83,COUNT($L$5:N$5)&lt;$K83+1+$H83-$L$5),$I83*$J83,IF(AND(MONTH($G83)&gt;1,COUNT($L$5:N$5)=$K83+1+$H83-$L$5),$I83*$J83*(MONTH($G83)-1)/12,""))),"")</f>
        <v/>
      </c>
      <c r="O83" s="63" t="str">
        <f>IFERROR(IF($H83=O$5,$I83*$J83*(12-MONTH($G83)+1)/12,IF(AND(O$5&gt;$H83,COUNT($L$5:O$5)&lt;$K83+1+$H83-$L$5),$I83*$J83,IF(AND(MONTH($G83)&gt;1,COUNT($L$5:O$5)=$K83+1+$H83-$L$5),$I83*$J83*(MONTH($G83)-1)/12,""))),"")</f>
        <v/>
      </c>
      <c r="P83" s="63" t="str">
        <f>IFERROR(IF($H83=P$5,$I83*$J83*(12-MONTH($G83)+1)/12,IF(AND(P$5&gt;$H83,COUNT($L$5:P$5)&lt;$K83+1+$H83-$L$5),$I83*$J83,IF(AND(MONTH($G83)&gt;1,COUNT($L$5:P$5)=$K83+1+$H83-$L$5),$I83*$J83*(MONTH($G83)-1)/12,""))),"")</f>
        <v/>
      </c>
      <c r="Q83" s="63" t="str">
        <f>IFERROR(IF($H83=Q$5,$I83*$J83*(12-MONTH($G83)+1)/12,IF(AND(Q$5&gt;$H83,COUNT($L$5:Q$5)&lt;$K83+1+$H83-$L$5),$I83*$J83,IF(AND(MONTH($G83)&gt;1,COUNT($L$5:Q$5)=$K83+1+$H83-$L$5),$I83*$J83*(MONTH($G83)-1)/12,""))),"")</f>
        <v/>
      </c>
      <c r="R83" s="63" t="str">
        <f>IFERROR(IF($H83=R$5,$I83*$J83*(12-MONTH($G83)+1)/12,IF(AND(R$5&gt;$H83,COUNT($L$5:R$5)&lt;$K83+1+$H83-$L$5),$I83*$J83,IF(AND(MONTH($G83)&gt;1,COUNT($L$5:R$5)=$K83+1+$H83-$L$5),$I83*$J83*(MONTH($G83)-1)/12,""))),"")</f>
        <v/>
      </c>
      <c r="S83" s="63" t="str">
        <f>IFERROR(IF($H83=S$5,$I83*$J83*(12-MONTH($G83)+1)/12,IF(AND(S$5&gt;$H83,COUNT($L$5:S$5)&lt;$K83+1+$H83-$L$5),$I83*$J83,IF(AND(MONTH($G83)&gt;1,COUNT($L$5:S$5)=$K83+1+$H83-$L$5),$I83*$J83*(MONTH($G83)-1)/12,""))),"")</f>
        <v/>
      </c>
      <c r="T83" s="63" t="str">
        <f>IFERROR(IF($H83=T$5,$I83*$J83*(12-MONTH($G83)+1)/12,IF(AND(T$5&gt;$H83,COUNT($L$5:T$5)&lt;$K83+1+$H83-$L$5),$I83*$J83,IF(AND(MONTH($G83)&gt;1,COUNT($L$5:T$5)=$K83+1+$H83-$L$5),$I83*$J83*(MONTH($G83)-1)/12,""))),"")</f>
        <v/>
      </c>
      <c r="U83" s="63" t="str">
        <f>IFERROR(IF($H83=U$5,$I83*$J83*(12-MONTH($G83)+1)/12,IF(AND(U$5&gt;$H83,COUNT($L$5:U$5)&lt;$K83+1+$H83-$L$5),$I83*$J83,IF(AND(MONTH($G83)&gt;1,COUNT($L$5:U$5)=$K83+1+$H83-$L$5),$I83*$J83*(MONTH($G83)-1)/12,""))),"")</f>
        <v/>
      </c>
      <c r="V83" s="63" t="str">
        <f>IFERROR(IF($H83=V$5,$I83*$J83*(12-MONTH($G83)+1)/12,IF(AND(V$5&gt;$H83,COUNT($L$5:V$5)&lt;$K83+1+$H83-$L$5),$I83*$J83,IF(AND(MONTH($G83)&gt;1,COUNT($L$5:V$5)=$K83+1+$H83-$L$5),$I83*$J83*(MONTH($G83)-1)/12,""))),"")</f>
        <v/>
      </c>
      <c r="W83" s="63" t="str">
        <f>IFERROR(IF($H83=W$5,$I83*$J83*(12-MONTH($G83)+1)/12,IF(AND(W$5&gt;$H83,COUNT($L$5:W$5)&lt;$K83+1+$H83-$L$5),$I83*$J83,IF(AND(MONTH($G83)&gt;1,COUNT($L$5:W$5)=$K83+1+$H83-$L$5),$I83*$J83*(MONTH($G83)-1)/12,""))),"")</f>
        <v/>
      </c>
      <c r="X83" s="63" t="str">
        <f>IFERROR(IF($H83=X$5,$I83*$J83*(12-MONTH($G83)+1)/12,IF(AND(X$5&gt;$H83,COUNT($L$5:X$5)&lt;$K83+1+$H83-$L$5),$I83*$J83,IF(AND(MONTH($G83)&gt;1,COUNT($L$5:X$5)=$K83+1+$H83-$L$5),$I83*$J83*(MONTH($G83)-1)/12,""))),"")</f>
        <v/>
      </c>
      <c r="Y83" s="63" t="str">
        <f>IFERROR(IF($H83=Y$5,$I83*$J83*(12-MONTH($G83)+1)/12,IF(AND(Y$5&gt;$H83,COUNT($L$5:Y$5)&lt;$K83+1+$H83-$L$5),$I83*$J83,IF(AND(MONTH($G83)&gt;1,COUNT($L$5:Y$5)=$K83+1+$H83-$L$5),$I83*$J83*(MONTH($G83)-1)/12,""))),"")</f>
        <v/>
      </c>
      <c r="Z83" s="63" t="str">
        <f>IFERROR(IF($H83=Z$5,$I83*$J83*(12-MONTH($G83)+1)/12,IF(AND(Z$5&gt;$H83,COUNT($L$5:Z$5)&lt;$K83+1+$H83-$L$5),$I83*$J83,IF(AND(MONTH($G83)&gt;1,COUNT($L$5:Z$5)=$K83+1+$H83-$L$5),$I83*$J83*(MONTH($G83)-1)/12,""))),"")</f>
        <v/>
      </c>
      <c r="AA83" s="63" t="str">
        <f>IFERROR(IF($H83=AA$5,$I83*$J83*(12-MONTH($G83)+1)/12,IF(AND(AA$5&gt;$H83,COUNT($L$5:AA$5)&lt;$K83+1+$H83-$L$5),$I83*$J83,IF(AND(MONTH($G83)&gt;1,COUNT($L$5:AA$5)=$K83+1+$H83-$L$5),$I83*$J83*(MONTH($G83)-1)/12,""))),"")</f>
        <v/>
      </c>
      <c r="AB83" s="63" t="str">
        <f>IFERROR(IF($H83=AB$5,$I83*$J83*(12-MONTH($G83)+1)/12,IF(AND(AB$5&gt;$H83,COUNT($L$5:AB$5)&lt;$K83+1+$H83-$L$5),$I83*$J83,IF(AND(MONTH($G83)&gt;1,COUNT($L$5:AB$5)=$K83+1+$H83-$L$5),$I83*$J83*(MONTH($G83)-1)/12,""))),"")</f>
        <v/>
      </c>
      <c r="AC83" s="63">
        <f>SUM(L83:Y83)</f>
        <v>0</v>
      </c>
      <c r="AD83" s="2" t="str">
        <f>IFERROR(IF($H83=AD$5,$I83*$J83*(12-MONTH($G83)+1)/12,IF(AND(AD$5&gt;$H83,COUNT($L$5:AD$5)&lt;$K83+1),$I83*$J83,IF(AND(MONTH($G83)&gt;1,COUNT($L$5:AD$5)=$K83+1),$I83*$J83*(MONTH($G83)-1)/12,""))),"")</f>
        <v/>
      </c>
      <c r="AE83" s="2" t="str">
        <f>IFERROR(IF($H83=AE$5,$I83*$J83*(12-MONTH($G83)+1)/12,IF(AND(AE$5&gt;$H83,COUNT($L$5:AE$5)&lt;$K83+1),$I83*$J83,IF(AND(MONTH($G83)&gt;1,COUNT($L$5:AE$5)=$K83+1),$I83*$J83*(MONTH($G83)-1)/12,""))),"")</f>
        <v/>
      </c>
      <c r="AF83" s="2" t="str">
        <f>IFERROR(IF($H83=AF$5,$I83*$J83*(12-MONTH($G83)+1)/12,IF(AND(AF$5&gt;$H83,COUNT($L$5:AF$5)&lt;$K83+1),$I83*$J83,IF(AND(MONTH($G83)&gt;1,COUNT($L$5:AF$5)=$K83+1),$I83*$J83*(MONTH($G83)-1)/12,""))),"")</f>
        <v/>
      </c>
    </row>
    <row r="84" spans="1:32" x14ac:dyDescent="0.25">
      <c r="A84">
        <f>A83+1</f>
        <v>79</v>
      </c>
      <c r="B84" t="str">
        <f>IF(C84="","",A84)</f>
        <v/>
      </c>
      <c r="C84" s="4"/>
      <c r="D84" s="5"/>
      <c r="E84" s="4"/>
      <c r="F84" s="6"/>
      <c r="G84" s="6" t="str">
        <f>IF(C84="","",IF(F84&lt;$C$1,$C$1,EOMONTH(F84,-1)+1))</f>
        <v/>
      </c>
      <c r="H84" s="15" t="str">
        <f>IFERROR(YEAR(G84),"")</f>
        <v/>
      </c>
      <c r="I84" s="7"/>
      <c r="J84" s="8" t="str">
        <f>IFERROR(1/K84,"")</f>
        <v/>
      </c>
      <c r="K84" s="18" t="s">
        <v>22</v>
      </c>
      <c r="L84" s="63" t="str">
        <f>IFERROR(IF($H84=L$5,$I84*$J84*(12-MONTH($G84)+1)/12,IF(AND(L$5&gt;$H84,COUNT($L$5:L$5)&lt;$K84+1+$H84-$L$5),$I84*$J84,IF(AND(MONTH($G84)&gt;1,COUNT($L$5:L$5)=$K84+1+$H84-$L$5),$I84*$J84*(MONTH($G84)-1)/12,""))),"")</f>
        <v/>
      </c>
      <c r="M84" s="63" t="str">
        <f>IFERROR(IF($H84=M$5,$I84*$J84*(12-MONTH($G84)+1)/12,IF(AND(M$5&gt;$H84,COUNT($L$5:M$5)&lt;$K84+1+$H84-$L$5),$I84*$J84,IF(AND(MONTH($G84)&gt;1,COUNT($L$5:M$5)=$K84+1+$H84-$L$5),$I84*$J84*(MONTH($G84)-1)/12,""))),"")</f>
        <v/>
      </c>
      <c r="N84" s="63" t="str">
        <f>IFERROR(IF($H84=N$5,$I84*$J84*(12-MONTH($G84)+1)/12,IF(AND(N$5&gt;$H84,COUNT($L$5:N$5)&lt;$K84+1+$H84-$L$5),$I84*$J84,IF(AND(MONTH($G84)&gt;1,COUNT($L$5:N$5)=$K84+1+$H84-$L$5),$I84*$J84*(MONTH($G84)-1)/12,""))),"")</f>
        <v/>
      </c>
      <c r="O84" s="63" t="str">
        <f>IFERROR(IF($H84=O$5,$I84*$J84*(12-MONTH($G84)+1)/12,IF(AND(O$5&gt;$H84,COUNT($L$5:O$5)&lt;$K84+1+$H84-$L$5),$I84*$J84,IF(AND(MONTH($G84)&gt;1,COUNT($L$5:O$5)=$K84+1+$H84-$L$5),$I84*$J84*(MONTH($G84)-1)/12,""))),"")</f>
        <v/>
      </c>
      <c r="P84" s="63" t="str">
        <f>IFERROR(IF($H84=P$5,$I84*$J84*(12-MONTH($G84)+1)/12,IF(AND(P$5&gt;$H84,COUNT($L$5:P$5)&lt;$K84+1+$H84-$L$5),$I84*$J84,IF(AND(MONTH($G84)&gt;1,COUNT($L$5:P$5)=$K84+1+$H84-$L$5),$I84*$J84*(MONTH($G84)-1)/12,""))),"")</f>
        <v/>
      </c>
      <c r="Q84" s="63" t="str">
        <f>IFERROR(IF($H84=Q$5,$I84*$J84*(12-MONTH($G84)+1)/12,IF(AND(Q$5&gt;$H84,COUNT($L$5:Q$5)&lt;$K84+1+$H84-$L$5),$I84*$J84,IF(AND(MONTH($G84)&gt;1,COUNT($L$5:Q$5)=$K84+1+$H84-$L$5),$I84*$J84*(MONTH($G84)-1)/12,""))),"")</f>
        <v/>
      </c>
      <c r="R84" s="63" t="str">
        <f>IFERROR(IF($H84=R$5,$I84*$J84*(12-MONTH($G84)+1)/12,IF(AND(R$5&gt;$H84,COUNT($L$5:R$5)&lt;$K84+1+$H84-$L$5),$I84*$J84,IF(AND(MONTH($G84)&gt;1,COUNT($L$5:R$5)=$K84+1+$H84-$L$5),$I84*$J84*(MONTH($G84)-1)/12,""))),"")</f>
        <v/>
      </c>
      <c r="S84" s="63" t="str">
        <f>IFERROR(IF($H84=S$5,$I84*$J84*(12-MONTH($G84)+1)/12,IF(AND(S$5&gt;$H84,COUNT($L$5:S$5)&lt;$K84+1+$H84-$L$5),$I84*$J84,IF(AND(MONTH($G84)&gt;1,COUNT($L$5:S$5)=$K84+1+$H84-$L$5),$I84*$J84*(MONTH($G84)-1)/12,""))),"")</f>
        <v/>
      </c>
      <c r="T84" s="63" t="str">
        <f>IFERROR(IF($H84=T$5,$I84*$J84*(12-MONTH($G84)+1)/12,IF(AND(T$5&gt;$H84,COUNT($L$5:T$5)&lt;$K84+1+$H84-$L$5),$I84*$J84,IF(AND(MONTH($G84)&gt;1,COUNT($L$5:T$5)=$K84+1+$H84-$L$5),$I84*$J84*(MONTH($G84)-1)/12,""))),"")</f>
        <v/>
      </c>
      <c r="U84" s="63" t="str">
        <f>IFERROR(IF($H84=U$5,$I84*$J84*(12-MONTH($G84)+1)/12,IF(AND(U$5&gt;$H84,COUNT($L$5:U$5)&lt;$K84+1+$H84-$L$5),$I84*$J84,IF(AND(MONTH($G84)&gt;1,COUNT($L$5:U$5)=$K84+1+$H84-$L$5),$I84*$J84*(MONTH($G84)-1)/12,""))),"")</f>
        <v/>
      </c>
      <c r="V84" s="63" t="str">
        <f>IFERROR(IF($H84=V$5,$I84*$J84*(12-MONTH($G84)+1)/12,IF(AND(V$5&gt;$H84,COUNT($L$5:V$5)&lt;$K84+1+$H84-$L$5),$I84*$J84,IF(AND(MONTH($G84)&gt;1,COUNT($L$5:V$5)=$K84+1+$H84-$L$5),$I84*$J84*(MONTH($G84)-1)/12,""))),"")</f>
        <v/>
      </c>
      <c r="W84" s="63" t="str">
        <f>IFERROR(IF($H84=W$5,$I84*$J84*(12-MONTH($G84)+1)/12,IF(AND(W$5&gt;$H84,COUNT($L$5:W$5)&lt;$K84+1+$H84-$L$5),$I84*$J84,IF(AND(MONTH($G84)&gt;1,COUNT($L$5:W$5)=$K84+1+$H84-$L$5),$I84*$J84*(MONTH($G84)-1)/12,""))),"")</f>
        <v/>
      </c>
      <c r="X84" s="63" t="str">
        <f>IFERROR(IF($H84=X$5,$I84*$J84*(12-MONTH($G84)+1)/12,IF(AND(X$5&gt;$H84,COUNT($L$5:X$5)&lt;$K84+1+$H84-$L$5),$I84*$J84,IF(AND(MONTH($G84)&gt;1,COUNT($L$5:X$5)=$K84+1+$H84-$L$5),$I84*$J84*(MONTH($G84)-1)/12,""))),"")</f>
        <v/>
      </c>
      <c r="Y84" s="63" t="str">
        <f>IFERROR(IF($H84=Y$5,$I84*$J84*(12-MONTH($G84)+1)/12,IF(AND(Y$5&gt;$H84,COUNT($L$5:Y$5)&lt;$K84+1+$H84-$L$5),$I84*$J84,IF(AND(MONTH($G84)&gt;1,COUNT($L$5:Y$5)=$K84+1+$H84-$L$5),$I84*$J84*(MONTH($G84)-1)/12,""))),"")</f>
        <v/>
      </c>
      <c r="Z84" s="63" t="str">
        <f>IFERROR(IF($H84=Z$5,$I84*$J84*(12-MONTH($G84)+1)/12,IF(AND(Z$5&gt;$H84,COUNT($L$5:Z$5)&lt;$K84+1+$H84-$L$5),$I84*$J84,IF(AND(MONTH($G84)&gt;1,COUNT($L$5:Z$5)=$K84+1+$H84-$L$5),$I84*$J84*(MONTH($G84)-1)/12,""))),"")</f>
        <v/>
      </c>
      <c r="AA84" s="63" t="str">
        <f>IFERROR(IF($H84=AA$5,$I84*$J84*(12-MONTH($G84)+1)/12,IF(AND(AA$5&gt;$H84,COUNT($L$5:AA$5)&lt;$K84+1+$H84-$L$5),$I84*$J84,IF(AND(MONTH($G84)&gt;1,COUNT($L$5:AA$5)=$K84+1+$H84-$L$5),$I84*$J84*(MONTH($G84)-1)/12,""))),"")</f>
        <v/>
      </c>
      <c r="AB84" s="63" t="str">
        <f>IFERROR(IF($H84=AB$5,$I84*$J84*(12-MONTH($G84)+1)/12,IF(AND(AB$5&gt;$H84,COUNT($L$5:AB$5)&lt;$K84+1+$H84-$L$5),$I84*$J84,IF(AND(MONTH($G84)&gt;1,COUNT($L$5:AB$5)=$K84+1+$H84-$L$5),$I84*$J84*(MONTH($G84)-1)/12,""))),"")</f>
        <v/>
      </c>
      <c r="AC84" s="63">
        <f>SUM(L84:Y84)</f>
        <v>0</v>
      </c>
      <c r="AD84" s="2" t="str">
        <f>IFERROR(IF($H84=AD$5,$I84*$J84*(12-MONTH($G84)+1)/12,IF(AND(AD$5&gt;$H84,COUNT($L$5:AD$5)&lt;$K84+1),$I84*$J84,IF(AND(MONTH($G84)&gt;1,COUNT($L$5:AD$5)=$K84+1),$I84*$J84*(MONTH($G84)-1)/12,""))),"")</f>
        <v/>
      </c>
      <c r="AE84" s="2" t="str">
        <f>IFERROR(IF($H84=AE$5,$I84*$J84*(12-MONTH($G84)+1)/12,IF(AND(AE$5&gt;$H84,COUNT($L$5:AE$5)&lt;$K84+1),$I84*$J84,IF(AND(MONTH($G84)&gt;1,COUNT($L$5:AE$5)=$K84+1),$I84*$J84*(MONTH($G84)-1)/12,""))),"")</f>
        <v/>
      </c>
      <c r="AF84" s="2" t="str">
        <f>IFERROR(IF($H84=AF$5,$I84*$J84*(12-MONTH($G84)+1)/12,IF(AND(AF$5&gt;$H84,COUNT($L$5:AF$5)&lt;$K84+1),$I84*$J84,IF(AND(MONTH($G84)&gt;1,COUNT($L$5:AF$5)=$K84+1),$I84*$J84*(MONTH($G84)-1)/12,""))),"")</f>
        <v/>
      </c>
    </row>
    <row r="85" spans="1:32" x14ac:dyDescent="0.25">
      <c r="A85">
        <f>A84+1</f>
        <v>80</v>
      </c>
      <c r="B85" t="str">
        <f>IF(C85="","",A85)</f>
        <v/>
      </c>
      <c r="C85" s="4"/>
      <c r="D85" s="5"/>
      <c r="E85" s="4"/>
      <c r="F85" s="6"/>
      <c r="G85" s="6" t="str">
        <f>IF(C85="","",IF(F85&lt;$C$1,$C$1,EOMONTH(F85,-1)+1))</f>
        <v/>
      </c>
      <c r="H85" s="15" t="str">
        <f>IFERROR(YEAR(G85),"")</f>
        <v/>
      </c>
      <c r="I85" s="7"/>
      <c r="J85" s="8" t="str">
        <f>IFERROR(1/K85,"")</f>
        <v/>
      </c>
      <c r="K85" s="18" t="s">
        <v>22</v>
      </c>
      <c r="L85" s="63" t="str">
        <f>IFERROR(IF($H85=L$5,$I85*$J85*(12-MONTH($G85)+1)/12,IF(AND(L$5&gt;$H85,COUNT($L$5:L$5)&lt;$K85+1+$H85-$L$5),$I85*$J85,IF(AND(MONTH($G85)&gt;1,COUNT($L$5:L$5)=$K85+1+$H85-$L$5),$I85*$J85*(MONTH($G85)-1)/12,""))),"")</f>
        <v/>
      </c>
      <c r="M85" s="63" t="str">
        <f>IFERROR(IF($H85=M$5,$I85*$J85*(12-MONTH($G85)+1)/12,IF(AND(M$5&gt;$H85,COUNT($L$5:M$5)&lt;$K85+1+$H85-$L$5),$I85*$J85,IF(AND(MONTH($G85)&gt;1,COUNT($L$5:M$5)=$K85+1+$H85-$L$5),$I85*$J85*(MONTH($G85)-1)/12,""))),"")</f>
        <v/>
      </c>
      <c r="N85" s="63" t="str">
        <f>IFERROR(IF($H85=N$5,$I85*$J85*(12-MONTH($G85)+1)/12,IF(AND(N$5&gt;$H85,COUNT($L$5:N$5)&lt;$K85+1+$H85-$L$5),$I85*$J85,IF(AND(MONTH($G85)&gt;1,COUNT($L$5:N$5)=$K85+1+$H85-$L$5),$I85*$J85*(MONTH($G85)-1)/12,""))),"")</f>
        <v/>
      </c>
      <c r="O85" s="63" t="str">
        <f>IFERROR(IF($H85=O$5,$I85*$J85*(12-MONTH($G85)+1)/12,IF(AND(O$5&gt;$H85,COUNT($L$5:O$5)&lt;$K85+1+$H85-$L$5),$I85*$J85,IF(AND(MONTH($G85)&gt;1,COUNT($L$5:O$5)=$K85+1+$H85-$L$5),$I85*$J85*(MONTH($G85)-1)/12,""))),"")</f>
        <v/>
      </c>
      <c r="P85" s="63" t="str">
        <f>IFERROR(IF($H85=P$5,$I85*$J85*(12-MONTH($G85)+1)/12,IF(AND(P$5&gt;$H85,COUNT($L$5:P$5)&lt;$K85+1+$H85-$L$5),$I85*$J85,IF(AND(MONTH($G85)&gt;1,COUNT($L$5:P$5)=$K85+1+$H85-$L$5),$I85*$J85*(MONTH($G85)-1)/12,""))),"")</f>
        <v/>
      </c>
      <c r="Q85" s="63" t="str">
        <f>IFERROR(IF($H85=Q$5,$I85*$J85*(12-MONTH($G85)+1)/12,IF(AND(Q$5&gt;$H85,COUNT($L$5:Q$5)&lt;$K85+1+$H85-$L$5),$I85*$J85,IF(AND(MONTH($G85)&gt;1,COUNT($L$5:Q$5)=$K85+1+$H85-$L$5),$I85*$J85*(MONTH($G85)-1)/12,""))),"")</f>
        <v/>
      </c>
      <c r="R85" s="63" t="str">
        <f>IFERROR(IF($H85=R$5,$I85*$J85*(12-MONTH($G85)+1)/12,IF(AND(R$5&gt;$H85,COUNT($L$5:R$5)&lt;$K85+1+$H85-$L$5),$I85*$J85,IF(AND(MONTH($G85)&gt;1,COUNT($L$5:R$5)=$K85+1+$H85-$L$5),$I85*$J85*(MONTH($G85)-1)/12,""))),"")</f>
        <v/>
      </c>
      <c r="S85" s="63" t="str">
        <f>IFERROR(IF($H85=S$5,$I85*$J85*(12-MONTH($G85)+1)/12,IF(AND(S$5&gt;$H85,COUNT($L$5:S$5)&lt;$K85+1+$H85-$L$5),$I85*$J85,IF(AND(MONTH($G85)&gt;1,COUNT($L$5:S$5)=$K85+1+$H85-$L$5),$I85*$J85*(MONTH($G85)-1)/12,""))),"")</f>
        <v/>
      </c>
      <c r="T85" s="63" t="str">
        <f>IFERROR(IF($H85=T$5,$I85*$J85*(12-MONTH($G85)+1)/12,IF(AND(T$5&gt;$H85,COUNT($L$5:T$5)&lt;$K85+1+$H85-$L$5),$I85*$J85,IF(AND(MONTH($G85)&gt;1,COUNT($L$5:T$5)=$K85+1+$H85-$L$5),$I85*$J85*(MONTH($G85)-1)/12,""))),"")</f>
        <v/>
      </c>
      <c r="U85" s="63" t="str">
        <f>IFERROR(IF($H85=U$5,$I85*$J85*(12-MONTH($G85)+1)/12,IF(AND(U$5&gt;$H85,COUNT($L$5:U$5)&lt;$K85+1+$H85-$L$5),$I85*$J85,IF(AND(MONTH($G85)&gt;1,COUNT($L$5:U$5)=$K85+1+$H85-$L$5),$I85*$J85*(MONTH($G85)-1)/12,""))),"")</f>
        <v/>
      </c>
      <c r="V85" s="63" t="str">
        <f>IFERROR(IF($H85=V$5,$I85*$J85*(12-MONTH($G85)+1)/12,IF(AND(V$5&gt;$H85,COUNT($L$5:V$5)&lt;$K85+1+$H85-$L$5),$I85*$J85,IF(AND(MONTH($G85)&gt;1,COUNT($L$5:V$5)=$K85+1+$H85-$L$5),$I85*$J85*(MONTH($G85)-1)/12,""))),"")</f>
        <v/>
      </c>
      <c r="W85" s="63" t="str">
        <f>IFERROR(IF($H85=W$5,$I85*$J85*(12-MONTH($G85)+1)/12,IF(AND(W$5&gt;$H85,COUNT($L$5:W$5)&lt;$K85+1+$H85-$L$5),$I85*$J85,IF(AND(MONTH($G85)&gt;1,COUNT($L$5:W$5)=$K85+1+$H85-$L$5),$I85*$J85*(MONTH($G85)-1)/12,""))),"")</f>
        <v/>
      </c>
      <c r="X85" s="63" t="str">
        <f>IFERROR(IF($H85=X$5,$I85*$J85*(12-MONTH($G85)+1)/12,IF(AND(X$5&gt;$H85,COUNT($L$5:X$5)&lt;$K85+1+$H85-$L$5),$I85*$J85,IF(AND(MONTH($G85)&gt;1,COUNT($L$5:X$5)=$K85+1+$H85-$L$5),$I85*$J85*(MONTH($G85)-1)/12,""))),"")</f>
        <v/>
      </c>
      <c r="Y85" s="63" t="str">
        <f>IFERROR(IF($H85=Y$5,$I85*$J85*(12-MONTH($G85)+1)/12,IF(AND(Y$5&gt;$H85,COUNT($L$5:Y$5)&lt;$K85+1+$H85-$L$5),$I85*$J85,IF(AND(MONTH($G85)&gt;1,COUNT($L$5:Y$5)=$K85+1+$H85-$L$5),$I85*$J85*(MONTH($G85)-1)/12,""))),"")</f>
        <v/>
      </c>
      <c r="Z85" s="63" t="str">
        <f>IFERROR(IF($H85=Z$5,$I85*$J85*(12-MONTH($G85)+1)/12,IF(AND(Z$5&gt;$H85,COUNT($L$5:Z$5)&lt;$K85+1+$H85-$L$5),$I85*$J85,IF(AND(MONTH($G85)&gt;1,COUNT($L$5:Z$5)=$K85+1+$H85-$L$5),$I85*$J85*(MONTH($G85)-1)/12,""))),"")</f>
        <v/>
      </c>
      <c r="AA85" s="63" t="str">
        <f>IFERROR(IF($H85=AA$5,$I85*$J85*(12-MONTH($G85)+1)/12,IF(AND(AA$5&gt;$H85,COUNT($L$5:AA$5)&lt;$K85+1+$H85-$L$5),$I85*$J85,IF(AND(MONTH($G85)&gt;1,COUNT($L$5:AA$5)=$K85+1+$H85-$L$5),$I85*$J85*(MONTH($G85)-1)/12,""))),"")</f>
        <v/>
      </c>
      <c r="AB85" s="63" t="str">
        <f>IFERROR(IF($H85=AB$5,$I85*$J85*(12-MONTH($G85)+1)/12,IF(AND(AB$5&gt;$H85,COUNT($L$5:AB$5)&lt;$K85+1+$H85-$L$5),$I85*$J85,IF(AND(MONTH($G85)&gt;1,COUNT($L$5:AB$5)=$K85+1+$H85-$L$5),$I85*$J85*(MONTH($G85)-1)/12,""))),"")</f>
        <v/>
      </c>
      <c r="AC85" s="63">
        <f>SUM(L85:Y85)</f>
        <v>0</v>
      </c>
      <c r="AD85" s="2" t="str">
        <f>IFERROR(IF($H85=AD$5,$I85*$J85*(12-MONTH($G85)+1)/12,IF(AND(AD$5&gt;$H85,COUNT($L$5:AD$5)&lt;$K85+1),$I85*$J85,IF(AND(MONTH($G85)&gt;1,COUNT($L$5:AD$5)=$K85+1),$I85*$J85*(MONTH($G85)-1)/12,""))),"")</f>
        <v/>
      </c>
      <c r="AE85" s="2" t="str">
        <f>IFERROR(IF($H85=AE$5,$I85*$J85*(12-MONTH($G85)+1)/12,IF(AND(AE$5&gt;$H85,COUNT($L$5:AE$5)&lt;$K85+1),$I85*$J85,IF(AND(MONTH($G85)&gt;1,COUNT($L$5:AE$5)=$K85+1),$I85*$J85*(MONTH($G85)-1)/12,""))),"")</f>
        <v/>
      </c>
      <c r="AF85" s="2" t="str">
        <f>IFERROR(IF($H85=AF$5,$I85*$J85*(12-MONTH($G85)+1)/12,IF(AND(AF$5&gt;$H85,COUNT($L$5:AF$5)&lt;$K85+1),$I85*$J85,IF(AND(MONTH($G85)&gt;1,COUNT($L$5:AF$5)=$K85+1),$I85*$J85*(MONTH($G85)-1)/12,""))),"")</f>
        <v/>
      </c>
    </row>
    <row r="86" spans="1:32" x14ac:dyDescent="0.25">
      <c r="A86">
        <f>A85+1</f>
        <v>81</v>
      </c>
      <c r="B86" t="str">
        <f>IF(C86="","",A86)</f>
        <v/>
      </c>
      <c r="C86" s="4"/>
      <c r="D86" s="5"/>
      <c r="E86" s="4"/>
      <c r="F86" s="6"/>
      <c r="G86" s="6" t="str">
        <f>IF(C86="","",IF(F86&lt;$C$1,$C$1,EOMONTH(F86,-1)+1))</f>
        <v/>
      </c>
      <c r="H86" s="15" t="str">
        <f>IFERROR(YEAR(G86),"")</f>
        <v/>
      </c>
      <c r="I86" s="7"/>
      <c r="J86" s="8" t="str">
        <f>IFERROR(1/K86,"")</f>
        <v/>
      </c>
      <c r="K86" s="18" t="s">
        <v>22</v>
      </c>
      <c r="L86" s="63" t="str">
        <f>IFERROR(IF($H86=L$5,$I86*$J86*(12-MONTH($G86)+1)/12,IF(AND(L$5&gt;$H86,COUNT($L$5:L$5)&lt;$K86+1+$H86-$L$5),$I86*$J86,IF(AND(MONTH($G86)&gt;1,COUNT($L$5:L$5)=$K86+1+$H86-$L$5),$I86*$J86*(MONTH($G86)-1)/12,""))),"")</f>
        <v/>
      </c>
      <c r="M86" s="63" t="str">
        <f>IFERROR(IF($H86=M$5,$I86*$J86*(12-MONTH($G86)+1)/12,IF(AND(M$5&gt;$H86,COUNT($L$5:M$5)&lt;$K86+1+$H86-$L$5),$I86*$J86,IF(AND(MONTH($G86)&gt;1,COUNT($L$5:M$5)=$K86+1+$H86-$L$5),$I86*$J86*(MONTH($G86)-1)/12,""))),"")</f>
        <v/>
      </c>
      <c r="N86" s="63" t="str">
        <f>IFERROR(IF($H86=N$5,$I86*$J86*(12-MONTH($G86)+1)/12,IF(AND(N$5&gt;$H86,COUNT($L$5:N$5)&lt;$K86+1+$H86-$L$5),$I86*$J86,IF(AND(MONTH($G86)&gt;1,COUNT($L$5:N$5)=$K86+1+$H86-$L$5),$I86*$J86*(MONTH($G86)-1)/12,""))),"")</f>
        <v/>
      </c>
      <c r="O86" s="63" t="str">
        <f>IFERROR(IF($H86=O$5,$I86*$J86*(12-MONTH($G86)+1)/12,IF(AND(O$5&gt;$H86,COUNT($L$5:O$5)&lt;$K86+1+$H86-$L$5),$I86*$J86,IF(AND(MONTH($G86)&gt;1,COUNT($L$5:O$5)=$K86+1+$H86-$L$5),$I86*$J86*(MONTH($G86)-1)/12,""))),"")</f>
        <v/>
      </c>
      <c r="P86" s="63" t="str">
        <f>IFERROR(IF($H86=P$5,$I86*$J86*(12-MONTH($G86)+1)/12,IF(AND(P$5&gt;$H86,COUNT($L$5:P$5)&lt;$K86+1+$H86-$L$5),$I86*$J86,IF(AND(MONTH($G86)&gt;1,COUNT($L$5:P$5)=$K86+1+$H86-$L$5),$I86*$J86*(MONTH($G86)-1)/12,""))),"")</f>
        <v/>
      </c>
      <c r="Q86" s="63" t="str">
        <f>IFERROR(IF($H86=Q$5,$I86*$J86*(12-MONTH($G86)+1)/12,IF(AND(Q$5&gt;$H86,COUNT($L$5:Q$5)&lt;$K86+1+$H86-$L$5),$I86*$J86,IF(AND(MONTH($G86)&gt;1,COUNT($L$5:Q$5)=$K86+1+$H86-$L$5),$I86*$J86*(MONTH($G86)-1)/12,""))),"")</f>
        <v/>
      </c>
      <c r="R86" s="63" t="str">
        <f>IFERROR(IF($H86=R$5,$I86*$J86*(12-MONTH($G86)+1)/12,IF(AND(R$5&gt;$H86,COUNT($L$5:R$5)&lt;$K86+1+$H86-$L$5),$I86*$J86,IF(AND(MONTH($G86)&gt;1,COUNT($L$5:R$5)=$K86+1+$H86-$L$5),$I86*$J86*(MONTH($G86)-1)/12,""))),"")</f>
        <v/>
      </c>
      <c r="S86" s="63" t="str">
        <f>IFERROR(IF($H86=S$5,$I86*$J86*(12-MONTH($G86)+1)/12,IF(AND(S$5&gt;$H86,COUNT($L$5:S$5)&lt;$K86+1+$H86-$L$5),$I86*$J86,IF(AND(MONTH($G86)&gt;1,COUNT($L$5:S$5)=$K86+1+$H86-$L$5),$I86*$J86*(MONTH($G86)-1)/12,""))),"")</f>
        <v/>
      </c>
      <c r="T86" s="63" t="str">
        <f>IFERROR(IF($H86=T$5,$I86*$J86*(12-MONTH($G86)+1)/12,IF(AND(T$5&gt;$H86,COUNT($L$5:T$5)&lt;$K86+1+$H86-$L$5),$I86*$J86,IF(AND(MONTH($G86)&gt;1,COUNT($L$5:T$5)=$K86+1+$H86-$L$5),$I86*$J86*(MONTH($G86)-1)/12,""))),"")</f>
        <v/>
      </c>
      <c r="U86" s="63" t="str">
        <f>IFERROR(IF($H86=U$5,$I86*$J86*(12-MONTH($G86)+1)/12,IF(AND(U$5&gt;$H86,COUNT($L$5:U$5)&lt;$K86+1+$H86-$L$5),$I86*$J86,IF(AND(MONTH($G86)&gt;1,COUNT($L$5:U$5)=$K86+1+$H86-$L$5),$I86*$J86*(MONTH($G86)-1)/12,""))),"")</f>
        <v/>
      </c>
      <c r="V86" s="63" t="str">
        <f>IFERROR(IF($H86=V$5,$I86*$J86*(12-MONTH($G86)+1)/12,IF(AND(V$5&gt;$H86,COUNT($L$5:V$5)&lt;$K86+1+$H86-$L$5),$I86*$J86,IF(AND(MONTH($G86)&gt;1,COUNT($L$5:V$5)=$K86+1+$H86-$L$5),$I86*$J86*(MONTH($G86)-1)/12,""))),"")</f>
        <v/>
      </c>
      <c r="W86" s="63" t="str">
        <f>IFERROR(IF($H86=W$5,$I86*$J86*(12-MONTH($G86)+1)/12,IF(AND(W$5&gt;$H86,COUNT($L$5:W$5)&lt;$K86+1+$H86-$L$5),$I86*$J86,IF(AND(MONTH($G86)&gt;1,COUNT($L$5:W$5)=$K86+1+$H86-$L$5),$I86*$J86*(MONTH($G86)-1)/12,""))),"")</f>
        <v/>
      </c>
      <c r="X86" s="63" t="str">
        <f>IFERROR(IF($H86=X$5,$I86*$J86*(12-MONTH($G86)+1)/12,IF(AND(X$5&gt;$H86,COUNT($L$5:X$5)&lt;$K86+1+$H86-$L$5),$I86*$J86,IF(AND(MONTH($G86)&gt;1,COUNT($L$5:X$5)=$K86+1+$H86-$L$5),$I86*$J86*(MONTH($G86)-1)/12,""))),"")</f>
        <v/>
      </c>
      <c r="Y86" s="63" t="str">
        <f>IFERROR(IF($H86=Y$5,$I86*$J86*(12-MONTH($G86)+1)/12,IF(AND(Y$5&gt;$H86,COUNT($L$5:Y$5)&lt;$K86+1+$H86-$L$5),$I86*$J86,IF(AND(MONTH($G86)&gt;1,COUNT($L$5:Y$5)=$K86+1+$H86-$L$5),$I86*$J86*(MONTH($G86)-1)/12,""))),"")</f>
        <v/>
      </c>
      <c r="Z86" s="63" t="str">
        <f>IFERROR(IF($H86=Z$5,$I86*$J86*(12-MONTH($G86)+1)/12,IF(AND(Z$5&gt;$H86,COUNT($L$5:Z$5)&lt;$K86+1+$H86-$L$5),$I86*$J86,IF(AND(MONTH($G86)&gt;1,COUNT($L$5:Z$5)=$K86+1+$H86-$L$5),$I86*$J86*(MONTH($G86)-1)/12,""))),"")</f>
        <v/>
      </c>
      <c r="AA86" s="63" t="str">
        <f>IFERROR(IF($H86=AA$5,$I86*$J86*(12-MONTH($G86)+1)/12,IF(AND(AA$5&gt;$H86,COUNT($L$5:AA$5)&lt;$K86+1+$H86-$L$5),$I86*$J86,IF(AND(MONTH($G86)&gt;1,COUNT($L$5:AA$5)=$K86+1+$H86-$L$5),$I86*$J86*(MONTH($G86)-1)/12,""))),"")</f>
        <v/>
      </c>
      <c r="AB86" s="63" t="str">
        <f>IFERROR(IF($H86=AB$5,$I86*$J86*(12-MONTH($G86)+1)/12,IF(AND(AB$5&gt;$H86,COUNT($L$5:AB$5)&lt;$K86+1+$H86-$L$5),$I86*$J86,IF(AND(MONTH($G86)&gt;1,COUNT($L$5:AB$5)=$K86+1+$H86-$L$5),$I86*$J86*(MONTH($G86)-1)/12,""))),"")</f>
        <v/>
      </c>
      <c r="AC86" s="63">
        <f>SUM(L86:Y86)</f>
        <v>0</v>
      </c>
      <c r="AD86" s="2" t="str">
        <f>IFERROR(IF($H86=AD$5,$I86*$J86*(12-MONTH($G86)+1)/12,IF(AND(AD$5&gt;$H86,COUNT($L$5:AD$5)&lt;$K86+1),$I86*$J86,IF(AND(MONTH($G86)&gt;1,COUNT($L$5:AD$5)=$K86+1),$I86*$J86*(MONTH($G86)-1)/12,""))),"")</f>
        <v/>
      </c>
      <c r="AE86" s="2" t="str">
        <f>IFERROR(IF($H86=AE$5,$I86*$J86*(12-MONTH($G86)+1)/12,IF(AND(AE$5&gt;$H86,COUNT($L$5:AE$5)&lt;$K86+1),$I86*$J86,IF(AND(MONTH($G86)&gt;1,COUNT($L$5:AE$5)=$K86+1),$I86*$J86*(MONTH($G86)-1)/12,""))),"")</f>
        <v/>
      </c>
      <c r="AF86" s="2" t="str">
        <f>IFERROR(IF($H86=AF$5,$I86*$J86*(12-MONTH($G86)+1)/12,IF(AND(AF$5&gt;$H86,COUNT($L$5:AF$5)&lt;$K86+1),$I86*$J86,IF(AND(MONTH($G86)&gt;1,COUNT($L$5:AF$5)=$K86+1),$I86*$J86*(MONTH($G86)-1)/12,""))),"")</f>
        <v/>
      </c>
    </row>
    <row r="87" spans="1:32" x14ac:dyDescent="0.25">
      <c r="A87">
        <f>A86+1</f>
        <v>82</v>
      </c>
      <c r="B87" t="str">
        <f>IF(C87="","",A87)</f>
        <v/>
      </c>
      <c r="C87" s="4"/>
      <c r="D87" s="5"/>
      <c r="E87" s="4"/>
      <c r="F87" s="6"/>
      <c r="G87" s="6" t="str">
        <f>IF(C87="","",IF(F87&lt;$C$1,$C$1,EOMONTH(F87,-1)+1))</f>
        <v/>
      </c>
      <c r="H87" s="15" t="str">
        <f>IFERROR(YEAR(G87),"")</f>
        <v/>
      </c>
      <c r="I87" s="7"/>
      <c r="J87" s="8" t="str">
        <f>IFERROR(1/K87,"")</f>
        <v/>
      </c>
      <c r="K87" s="18" t="s">
        <v>22</v>
      </c>
      <c r="L87" s="63" t="str">
        <f>IFERROR(IF($H87=L$5,$I87*$J87*(12-MONTH($G87)+1)/12,IF(AND(L$5&gt;$H87,COUNT($L$5:L$5)&lt;$K87+1+$H87-$L$5),$I87*$J87,IF(AND(MONTH($G87)&gt;1,COUNT($L$5:L$5)=$K87+1+$H87-$L$5),$I87*$J87*(MONTH($G87)-1)/12,""))),"")</f>
        <v/>
      </c>
      <c r="M87" s="63" t="str">
        <f>IFERROR(IF($H87=M$5,$I87*$J87*(12-MONTH($G87)+1)/12,IF(AND(M$5&gt;$H87,COUNT($L$5:M$5)&lt;$K87+1+$H87-$L$5),$I87*$J87,IF(AND(MONTH($G87)&gt;1,COUNT($L$5:M$5)=$K87+1+$H87-$L$5),$I87*$J87*(MONTH($G87)-1)/12,""))),"")</f>
        <v/>
      </c>
      <c r="N87" s="63" t="str">
        <f>IFERROR(IF($H87=N$5,$I87*$J87*(12-MONTH($G87)+1)/12,IF(AND(N$5&gt;$H87,COUNT($L$5:N$5)&lt;$K87+1+$H87-$L$5),$I87*$J87,IF(AND(MONTH($G87)&gt;1,COUNT($L$5:N$5)=$K87+1+$H87-$L$5),$I87*$J87*(MONTH($G87)-1)/12,""))),"")</f>
        <v/>
      </c>
      <c r="O87" s="63" t="str">
        <f>IFERROR(IF($H87=O$5,$I87*$J87*(12-MONTH($G87)+1)/12,IF(AND(O$5&gt;$H87,COUNT($L$5:O$5)&lt;$K87+1+$H87-$L$5),$I87*$J87,IF(AND(MONTH($G87)&gt;1,COUNT($L$5:O$5)=$K87+1+$H87-$L$5),$I87*$J87*(MONTH($G87)-1)/12,""))),"")</f>
        <v/>
      </c>
      <c r="P87" s="63" t="str">
        <f>IFERROR(IF($H87=P$5,$I87*$J87*(12-MONTH($G87)+1)/12,IF(AND(P$5&gt;$H87,COUNT($L$5:P$5)&lt;$K87+1+$H87-$L$5),$I87*$J87,IF(AND(MONTH($G87)&gt;1,COUNT($L$5:P$5)=$K87+1+$H87-$L$5),$I87*$J87*(MONTH($G87)-1)/12,""))),"")</f>
        <v/>
      </c>
      <c r="Q87" s="63" t="str">
        <f>IFERROR(IF($H87=Q$5,$I87*$J87*(12-MONTH($G87)+1)/12,IF(AND(Q$5&gt;$H87,COUNT($L$5:Q$5)&lt;$K87+1+$H87-$L$5),$I87*$J87,IF(AND(MONTH($G87)&gt;1,COUNT($L$5:Q$5)=$K87+1+$H87-$L$5),$I87*$J87*(MONTH($G87)-1)/12,""))),"")</f>
        <v/>
      </c>
      <c r="R87" s="63" t="str">
        <f>IFERROR(IF($H87=R$5,$I87*$J87*(12-MONTH($G87)+1)/12,IF(AND(R$5&gt;$H87,COUNT($L$5:R$5)&lt;$K87+1+$H87-$L$5),$I87*$J87,IF(AND(MONTH($G87)&gt;1,COUNT($L$5:R$5)=$K87+1+$H87-$L$5),$I87*$J87*(MONTH($G87)-1)/12,""))),"")</f>
        <v/>
      </c>
      <c r="S87" s="63" t="str">
        <f>IFERROR(IF($H87=S$5,$I87*$J87*(12-MONTH($G87)+1)/12,IF(AND(S$5&gt;$H87,COUNT($L$5:S$5)&lt;$K87+1+$H87-$L$5),$I87*$J87,IF(AND(MONTH($G87)&gt;1,COUNT($L$5:S$5)=$K87+1+$H87-$L$5),$I87*$J87*(MONTH($G87)-1)/12,""))),"")</f>
        <v/>
      </c>
      <c r="T87" s="63" t="str">
        <f>IFERROR(IF($H87=T$5,$I87*$J87*(12-MONTH($G87)+1)/12,IF(AND(T$5&gt;$H87,COUNT($L$5:T$5)&lt;$K87+1+$H87-$L$5),$I87*$J87,IF(AND(MONTH($G87)&gt;1,COUNT($L$5:T$5)=$K87+1+$H87-$L$5),$I87*$J87*(MONTH($G87)-1)/12,""))),"")</f>
        <v/>
      </c>
      <c r="U87" s="63" t="str">
        <f>IFERROR(IF($H87=U$5,$I87*$J87*(12-MONTH($G87)+1)/12,IF(AND(U$5&gt;$H87,COUNT($L$5:U$5)&lt;$K87+1+$H87-$L$5),$I87*$J87,IF(AND(MONTH($G87)&gt;1,COUNT($L$5:U$5)=$K87+1+$H87-$L$5),$I87*$J87*(MONTH($G87)-1)/12,""))),"")</f>
        <v/>
      </c>
      <c r="V87" s="63" t="str">
        <f>IFERROR(IF($H87=V$5,$I87*$J87*(12-MONTH($G87)+1)/12,IF(AND(V$5&gt;$H87,COUNT($L$5:V$5)&lt;$K87+1+$H87-$L$5),$I87*$J87,IF(AND(MONTH($G87)&gt;1,COUNT($L$5:V$5)=$K87+1+$H87-$L$5),$I87*$J87*(MONTH($G87)-1)/12,""))),"")</f>
        <v/>
      </c>
      <c r="W87" s="63" t="str">
        <f>IFERROR(IF($H87=W$5,$I87*$J87*(12-MONTH($G87)+1)/12,IF(AND(W$5&gt;$H87,COUNT($L$5:W$5)&lt;$K87+1+$H87-$L$5),$I87*$J87,IF(AND(MONTH($G87)&gt;1,COUNT($L$5:W$5)=$K87+1+$H87-$L$5),$I87*$J87*(MONTH($G87)-1)/12,""))),"")</f>
        <v/>
      </c>
      <c r="X87" s="63" t="str">
        <f>IFERROR(IF($H87=X$5,$I87*$J87*(12-MONTH($G87)+1)/12,IF(AND(X$5&gt;$H87,COUNT($L$5:X$5)&lt;$K87+1+$H87-$L$5),$I87*$J87,IF(AND(MONTH($G87)&gt;1,COUNT($L$5:X$5)=$K87+1+$H87-$L$5),$I87*$J87*(MONTH($G87)-1)/12,""))),"")</f>
        <v/>
      </c>
      <c r="Y87" s="63" t="str">
        <f>IFERROR(IF($H87=Y$5,$I87*$J87*(12-MONTH($G87)+1)/12,IF(AND(Y$5&gt;$H87,COUNT($L$5:Y$5)&lt;$K87+1+$H87-$L$5),$I87*$J87,IF(AND(MONTH($G87)&gt;1,COUNT($L$5:Y$5)=$K87+1+$H87-$L$5),$I87*$J87*(MONTH($G87)-1)/12,""))),"")</f>
        <v/>
      </c>
      <c r="Z87" s="63" t="str">
        <f>IFERROR(IF($H87=Z$5,$I87*$J87*(12-MONTH($G87)+1)/12,IF(AND(Z$5&gt;$H87,COUNT($L$5:Z$5)&lt;$K87+1+$H87-$L$5),$I87*$J87,IF(AND(MONTH($G87)&gt;1,COUNT($L$5:Z$5)=$K87+1+$H87-$L$5),$I87*$J87*(MONTH($G87)-1)/12,""))),"")</f>
        <v/>
      </c>
      <c r="AA87" s="63" t="str">
        <f>IFERROR(IF($H87=AA$5,$I87*$J87*(12-MONTH($G87)+1)/12,IF(AND(AA$5&gt;$H87,COUNT($L$5:AA$5)&lt;$K87+1+$H87-$L$5),$I87*$J87,IF(AND(MONTH($G87)&gt;1,COUNT($L$5:AA$5)=$K87+1+$H87-$L$5),$I87*$J87*(MONTH($G87)-1)/12,""))),"")</f>
        <v/>
      </c>
      <c r="AB87" s="63" t="str">
        <f>IFERROR(IF($H87=AB$5,$I87*$J87*(12-MONTH($G87)+1)/12,IF(AND(AB$5&gt;$H87,COUNT($L$5:AB$5)&lt;$K87+1+$H87-$L$5),$I87*$J87,IF(AND(MONTH($G87)&gt;1,COUNT($L$5:AB$5)=$K87+1+$H87-$L$5),$I87*$J87*(MONTH($G87)-1)/12,""))),"")</f>
        <v/>
      </c>
      <c r="AC87" s="63">
        <f>SUM(L87:Y87)</f>
        <v>0</v>
      </c>
      <c r="AD87" s="2" t="str">
        <f>IFERROR(IF($H87=AD$5,$I87*$J87*(12-MONTH($G87)+1)/12,IF(AND(AD$5&gt;$H87,COUNT($L$5:AD$5)&lt;$K87+1),$I87*$J87,IF(AND(MONTH($G87)&gt;1,COUNT($L$5:AD$5)=$K87+1),$I87*$J87*(MONTH($G87)-1)/12,""))),"")</f>
        <v/>
      </c>
      <c r="AE87" s="2" t="str">
        <f>IFERROR(IF($H87=AE$5,$I87*$J87*(12-MONTH($G87)+1)/12,IF(AND(AE$5&gt;$H87,COUNT($L$5:AE$5)&lt;$K87+1),$I87*$J87,IF(AND(MONTH($G87)&gt;1,COUNT($L$5:AE$5)=$K87+1),$I87*$J87*(MONTH($G87)-1)/12,""))),"")</f>
        <v/>
      </c>
      <c r="AF87" s="2" t="str">
        <f>IFERROR(IF($H87=AF$5,$I87*$J87*(12-MONTH($G87)+1)/12,IF(AND(AF$5&gt;$H87,COUNT($L$5:AF$5)&lt;$K87+1),$I87*$J87,IF(AND(MONTH($G87)&gt;1,COUNT($L$5:AF$5)=$K87+1),$I87*$J87*(MONTH($G87)-1)/12,""))),"")</f>
        <v/>
      </c>
    </row>
    <row r="88" spans="1:32" x14ac:dyDescent="0.25">
      <c r="A88">
        <f>A87+1</f>
        <v>83</v>
      </c>
      <c r="B88" t="str">
        <f>IF(C88="","",A88)</f>
        <v/>
      </c>
      <c r="C88" s="4"/>
      <c r="D88" s="5"/>
      <c r="E88" s="4"/>
      <c r="F88" s="6"/>
      <c r="G88" s="6" t="str">
        <f>IF(C88="","",IF(F88&lt;$C$1,$C$1,EOMONTH(F88,-1)+1))</f>
        <v/>
      </c>
      <c r="H88" s="15" t="str">
        <f>IFERROR(YEAR(G88),"")</f>
        <v/>
      </c>
      <c r="I88" s="7"/>
      <c r="J88" s="8" t="str">
        <f>IFERROR(1/K88,"")</f>
        <v/>
      </c>
      <c r="K88" s="18" t="s">
        <v>22</v>
      </c>
      <c r="L88" s="63" t="str">
        <f>IFERROR(IF($H88=L$5,$I88*$J88*(12-MONTH($G88)+1)/12,IF(AND(L$5&gt;$H88,COUNT($L$5:L$5)&lt;$K88+1+$H88-$L$5),$I88*$J88,IF(AND(MONTH($G88)&gt;1,COUNT($L$5:L$5)=$K88+1+$H88-$L$5),$I88*$J88*(MONTH($G88)-1)/12,""))),"")</f>
        <v/>
      </c>
      <c r="M88" s="63" t="str">
        <f>IFERROR(IF($H88=M$5,$I88*$J88*(12-MONTH($G88)+1)/12,IF(AND(M$5&gt;$H88,COUNT($L$5:M$5)&lt;$K88+1+$H88-$L$5),$I88*$J88,IF(AND(MONTH($G88)&gt;1,COUNT($L$5:M$5)=$K88+1+$H88-$L$5),$I88*$J88*(MONTH($G88)-1)/12,""))),"")</f>
        <v/>
      </c>
      <c r="N88" s="63" t="str">
        <f>IFERROR(IF($H88=N$5,$I88*$J88*(12-MONTH($G88)+1)/12,IF(AND(N$5&gt;$H88,COUNT($L$5:N$5)&lt;$K88+1+$H88-$L$5),$I88*$J88,IF(AND(MONTH($G88)&gt;1,COUNT($L$5:N$5)=$K88+1+$H88-$L$5),$I88*$J88*(MONTH($G88)-1)/12,""))),"")</f>
        <v/>
      </c>
      <c r="O88" s="63" t="str">
        <f>IFERROR(IF($H88=O$5,$I88*$J88*(12-MONTH($G88)+1)/12,IF(AND(O$5&gt;$H88,COUNT($L$5:O$5)&lt;$K88+1+$H88-$L$5),$I88*$J88,IF(AND(MONTH($G88)&gt;1,COUNT($L$5:O$5)=$K88+1+$H88-$L$5),$I88*$J88*(MONTH($G88)-1)/12,""))),"")</f>
        <v/>
      </c>
      <c r="P88" s="63" t="str">
        <f>IFERROR(IF($H88=P$5,$I88*$J88*(12-MONTH($G88)+1)/12,IF(AND(P$5&gt;$H88,COUNT($L$5:P$5)&lt;$K88+1+$H88-$L$5),$I88*$J88,IF(AND(MONTH($G88)&gt;1,COUNT($L$5:P$5)=$K88+1+$H88-$L$5),$I88*$J88*(MONTH($G88)-1)/12,""))),"")</f>
        <v/>
      </c>
      <c r="Q88" s="63" t="str">
        <f>IFERROR(IF($H88=Q$5,$I88*$J88*(12-MONTH($G88)+1)/12,IF(AND(Q$5&gt;$H88,COUNT($L$5:Q$5)&lt;$K88+1+$H88-$L$5),$I88*$J88,IF(AND(MONTH($G88)&gt;1,COUNT($L$5:Q$5)=$K88+1+$H88-$L$5),$I88*$J88*(MONTH($G88)-1)/12,""))),"")</f>
        <v/>
      </c>
      <c r="R88" s="63" t="str">
        <f>IFERROR(IF($H88=R$5,$I88*$J88*(12-MONTH($G88)+1)/12,IF(AND(R$5&gt;$H88,COUNT($L$5:R$5)&lt;$K88+1+$H88-$L$5),$I88*$J88,IF(AND(MONTH($G88)&gt;1,COUNT($L$5:R$5)=$K88+1+$H88-$L$5),$I88*$J88*(MONTH($G88)-1)/12,""))),"")</f>
        <v/>
      </c>
      <c r="S88" s="63" t="str">
        <f>IFERROR(IF($H88=S$5,$I88*$J88*(12-MONTH($G88)+1)/12,IF(AND(S$5&gt;$H88,COUNT($L$5:S$5)&lt;$K88+1+$H88-$L$5),$I88*$J88,IF(AND(MONTH($G88)&gt;1,COUNT($L$5:S$5)=$K88+1+$H88-$L$5),$I88*$J88*(MONTH($G88)-1)/12,""))),"")</f>
        <v/>
      </c>
      <c r="T88" s="63" t="str">
        <f>IFERROR(IF($H88=T$5,$I88*$J88*(12-MONTH($G88)+1)/12,IF(AND(T$5&gt;$H88,COUNT($L$5:T$5)&lt;$K88+1+$H88-$L$5),$I88*$J88,IF(AND(MONTH($G88)&gt;1,COUNT($L$5:T$5)=$K88+1+$H88-$L$5),$I88*$J88*(MONTH($G88)-1)/12,""))),"")</f>
        <v/>
      </c>
      <c r="U88" s="63" t="str">
        <f>IFERROR(IF($H88=U$5,$I88*$J88*(12-MONTH($G88)+1)/12,IF(AND(U$5&gt;$H88,COUNT($L$5:U$5)&lt;$K88+1+$H88-$L$5),$I88*$J88,IF(AND(MONTH($G88)&gt;1,COUNT($L$5:U$5)=$K88+1+$H88-$L$5),$I88*$J88*(MONTH($G88)-1)/12,""))),"")</f>
        <v/>
      </c>
      <c r="V88" s="63" t="str">
        <f>IFERROR(IF($H88=V$5,$I88*$J88*(12-MONTH($G88)+1)/12,IF(AND(V$5&gt;$H88,COUNT($L$5:V$5)&lt;$K88+1+$H88-$L$5),$I88*$J88,IF(AND(MONTH($G88)&gt;1,COUNT($L$5:V$5)=$K88+1+$H88-$L$5),$I88*$J88*(MONTH($G88)-1)/12,""))),"")</f>
        <v/>
      </c>
      <c r="W88" s="63" t="str">
        <f>IFERROR(IF($H88=W$5,$I88*$J88*(12-MONTH($G88)+1)/12,IF(AND(W$5&gt;$H88,COUNT($L$5:W$5)&lt;$K88+1+$H88-$L$5),$I88*$J88,IF(AND(MONTH($G88)&gt;1,COUNT($L$5:W$5)=$K88+1+$H88-$L$5),$I88*$J88*(MONTH($G88)-1)/12,""))),"")</f>
        <v/>
      </c>
      <c r="X88" s="63" t="str">
        <f>IFERROR(IF($H88=X$5,$I88*$J88*(12-MONTH($G88)+1)/12,IF(AND(X$5&gt;$H88,COUNT($L$5:X$5)&lt;$K88+1+$H88-$L$5),$I88*$J88,IF(AND(MONTH($G88)&gt;1,COUNT($L$5:X$5)=$K88+1+$H88-$L$5),$I88*$J88*(MONTH($G88)-1)/12,""))),"")</f>
        <v/>
      </c>
      <c r="Y88" s="63" t="str">
        <f>IFERROR(IF($H88=Y$5,$I88*$J88*(12-MONTH($G88)+1)/12,IF(AND(Y$5&gt;$H88,COUNT($L$5:Y$5)&lt;$K88+1+$H88-$L$5),$I88*$J88,IF(AND(MONTH($G88)&gt;1,COUNT($L$5:Y$5)=$K88+1+$H88-$L$5),$I88*$J88*(MONTH($G88)-1)/12,""))),"")</f>
        <v/>
      </c>
      <c r="Z88" s="63" t="str">
        <f>IFERROR(IF($H88=Z$5,$I88*$J88*(12-MONTH($G88)+1)/12,IF(AND(Z$5&gt;$H88,COUNT($L$5:Z$5)&lt;$K88+1+$H88-$L$5),$I88*$J88,IF(AND(MONTH($G88)&gt;1,COUNT($L$5:Z$5)=$K88+1+$H88-$L$5),$I88*$J88*(MONTH($G88)-1)/12,""))),"")</f>
        <v/>
      </c>
      <c r="AA88" s="63" t="str">
        <f>IFERROR(IF($H88=AA$5,$I88*$J88*(12-MONTH($G88)+1)/12,IF(AND(AA$5&gt;$H88,COUNT($L$5:AA$5)&lt;$K88+1+$H88-$L$5),$I88*$J88,IF(AND(MONTH($G88)&gt;1,COUNT($L$5:AA$5)=$K88+1+$H88-$L$5),$I88*$J88*(MONTH($G88)-1)/12,""))),"")</f>
        <v/>
      </c>
      <c r="AB88" s="63" t="str">
        <f>IFERROR(IF($H88=AB$5,$I88*$J88*(12-MONTH($G88)+1)/12,IF(AND(AB$5&gt;$H88,COUNT($L$5:AB$5)&lt;$K88+1+$H88-$L$5),$I88*$J88,IF(AND(MONTH($G88)&gt;1,COUNT($L$5:AB$5)=$K88+1+$H88-$L$5),$I88*$J88*(MONTH($G88)-1)/12,""))),"")</f>
        <v/>
      </c>
      <c r="AC88" s="63">
        <f>SUM(L88:Y88)</f>
        <v>0</v>
      </c>
      <c r="AD88" s="2" t="str">
        <f>IFERROR(IF($H88=AD$5,$I88*$J88*(12-MONTH($G88)+1)/12,IF(AND(AD$5&gt;$H88,COUNT($L$5:AD$5)&lt;$K88+1),$I88*$J88,IF(AND(MONTH($G88)&gt;1,COUNT($L$5:AD$5)=$K88+1),$I88*$J88*(MONTH($G88)-1)/12,""))),"")</f>
        <v/>
      </c>
      <c r="AE88" s="2" t="str">
        <f>IFERROR(IF($H88=AE$5,$I88*$J88*(12-MONTH($G88)+1)/12,IF(AND(AE$5&gt;$H88,COUNT($L$5:AE$5)&lt;$K88+1),$I88*$J88,IF(AND(MONTH($G88)&gt;1,COUNT($L$5:AE$5)=$K88+1),$I88*$J88*(MONTH($G88)-1)/12,""))),"")</f>
        <v/>
      </c>
      <c r="AF88" s="2" t="str">
        <f>IFERROR(IF($H88=AF$5,$I88*$J88*(12-MONTH($G88)+1)/12,IF(AND(AF$5&gt;$H88,COUNT($L$5:AF$5)&lt;$K88+1),$I88*$J88,IF(AND(MONTH($G88)&gt;1,COUNT($L$5:AF$5)=$K88+1),$I88*$J88*(MONTH($G88)-1)/12,""))),"")</f>
        <v/>
      </c>
    </row>
    <row r="89" spans="1:32" x14ac:dyDescent="0.25">
      <c r="A89">
        <f>A88+1</f>
        <v>84</v>
      </c>
      <c r="B89" t="str">
        <f>IF(C89="","",A89)</f>
        <v/>
      </c>
      <c r="C89" s="4"/>
      <c r="D89" s="5"/>
      <c r="E89" s="4"/>
      <c r="F89" s="6"/>
      <c r="G89" s="6" t="str">
        <f>IF(C89="","",IF(F89&lt;$C$1,$C$1,EOMONTH(F89,-1)+1))</f>
        <v/>
      </c>
      <c r="H89" s="15" t="str">
        <f>IFERROR(YEAR(G89),"")</f>
        <v/>
      </c>
      <c r="I89" s="7"/>
      <c r="J89" s="8" t="str">
        <f>IFERROR(1/K89,"")</f>
        <v/>
      </c>
      <c r="K89" s="18" t="s">
        <v>22</v>
      </c>
      <c r="L89" s="63" t="str">
        <f>IFERROR(IF($H89=L$5,$I89*$J89*(12-MONTH($G89)+1)/12,IF(AND(L$5&gt;$H89,COUNT($L$5:L$5)&lt;$K89+1+$H89-$L$5),$I89*$J89,IF(AND(MONTH($G89)&gt;1,COUNT($L$5:L$5)=$K89+1+$H89-$L$5),$I89*$J89*(MONTH($G89)-1)/12,""))),"")</f>
        <v/>
      </c>
      <c r="M89" s="63" t="str">
        <f>IFERROR(IF($H89=M$5,$I89*$J89*(12-MONTH($G89)+1)/12,IF(AND(M$5&gt;$H89,COUNT($L$5:M$5)&lt;$K89+1+$H89-$L$5),$I89*$J89,IF(AND(MONTH($G89)&gt;1,COUNT($L$5:M$5)=$K89+1+$H89-$L$5),$I89*$J89*(MONTH($G89)-1)/12,""))),"")</f>
        <v/>
      </c>
      <c r="N89" s="63" t="str">
        <f>IFERROR(IF($H89=N$5,$I89*$J89*(12-MONTH($G89)+1)/12,IF(AND(N$5&gt;$H89,COUNT($L$5:N$5)&lt;$K89+1+$H89-$L$5),$I89*$J89,IF(AND(MONTH($G89)&gt;1,COUNT($L$5:N$5)=$K89+1+$H89-$L$5),$I89*$J89*(MONTH($G89)-1)/12,""))),"")</f>
        <v/>
      </c>
      <c r="O89" s="63" t="str">
        <f>IFERROR(IF($H89=O$5,$I89*$J89*(12-MONTH($G89)+1)/12,IF(AND(O$5&gt;$H89,COUNT($L$5:O$5)&lt;$K89+1+$H89-$L$5),$I89*$J89,IF(AND(MONTH($G89)&gt;1,COUNT($L$5:O$5)=$K89+1+$H89-$L$5),$I89*$J89*(MONTH($G89)-1)/12,""))),"")</f>
        <v/>
      </c>
      <c r="P89" s="63" t="str">
        <f>IFERROR(IF($H89=P$5,$I89*$J89*(12-MONTH($G89)+1)/12,IF(AND(P$5&gt;$H89,COUNT($L$5:P$5)&lt;$K89+1+$H89-$L$5),$I89*$J89,IF(AND(MONTH($G89)&gt;1,COUNT($L$5:P$5)=$K89+1+$H89-$L$5),$I89*$J89*(MONTH($G89)-1)/12,""))),"")</f>
        <v/>
      </c>
      <c r="Q89" s="63" t="str">
        <f>IFERROR(IF($H89=Q$5,$I89*$J89*(12-MONTH($G89)+1)/12,IF(AND(Q$5&gt;$H89,COUNT($L$5:Q$5)&lt;$K89+1+$H89-$L$5),$I89*$J89,IF(AND(MONTH($G89)&gt;1,COUNT($L$5:Q$5)=$K89+1+$H89-$L$5),$I89*$J89*(MONTH($G89)-1)/12,""))),"")</f>
        <v/>
      </c>
      <c r="R89" s="63" t="str">
        <f>IFERROR(IF($H89=R$5,$I89*$J89*(12-MONTH($G89)+1)/12,IF(AND(R$5&gt;$H89,COUNT($L$5:R$5)&lt;$K89+1+$H89-$L$5),$I89*$J89,IF(AND(MONTH($G89)&gt;1,COUNT($L$5:R$5)=$K89+1+$H89-$L$5),$I89*$J89*(MONTH($G89)-1)/12,""))),"")</f>
        <v/>
      </c>
      <c r="S89" s="63" t="str">
        <f>IFERROR(IF($H89=S$5,$I89*$J89*(12-MONTH($G89)+1)/12,IF(AND(S$5&gt;$H89,COUNT($L$5:S$5)&lt;$K89+1+$H89-$L$5),$I89*$J89,IF(AND(MONTH($G89)&gt;1,COUNT($L$5:S$5)=$K89+1+$H89-$L$5),$I89*$J89*(MONTH($G89)-1)/12,""))),"")</f>
        <v/>
      </c>
      <c r="T89" s="63" t="str">
        <f>IFERROR(IF($H89=T$5,$I89*$J89*(12-MONTH($G89)+1)/12,IF(AND(T$5&gt;$H89,COUNT($L$5:T$5)&lt;$K89+1+$H89-$L$5),$I89*$J89,IF(AND(MONTH($G89)&gt;1,COUNT($L$5:T$5)=$K89+1+$H89-$L$5),$I89*$J89*(MONTH($G89)-1)/12,""))),"")</f>
        <v/>
      </c>
      <c r="U89" s="63" t="str">
        <f>IFERROR(IF($H89=U$5,$I89*$J89*(12-MONTH($G89)+1)/12,IF(AND(U$5&gt;$H89,COUNT($L$5:U$5)&lt;$K89+1+$H89-$L$5),$I89*$J89,IF(AND(MONTH($G89)&gt;1,COUNT($L$5:U$5)=$K89+1+$H89-$L$5),$I89*$J89*(MONTH($G89)-1)/12,""))),"")</f>
        <v/>
      </c>
      <c r="V89" s="63" t="str">
        <f>IFERROR(IF($H89=V$5,$I89*$J89*(12-MONTH($G89)+1)/12,IF(AND(V$5&gt;$H89,COUNT($L$5:V$5)&lt;$K89+1+$H89-$L$5),$I89*$J89,IF(AND(MONTH($G89)&gt;1,COUNT($L$5:V$5)=$K89+1+$H89-$L$5),$I89*$J89*(MONTH($G89)-1)/12,""))),"")</f>
        <v/>
      </c>
      <c r="W89" s="63" t="str">
        <f>IFERROR(IF($H89=W$5,$I89*$J89*(12-MONTH($G89)+1)/12,IF(AND(W$5&gt;$H89,COUNT($L$5:W$5)&lt;$K89+1+$H89-$L$5),$I89*$J89,IF(AND(MONTH($G89)&gt;1,COUNT($L$5:W$5)=$K89+1+$H89-$L$5),$I89*$J89*(MONTH($G89)-1)/12,""))),"")</f>
        <v/>
      </c>
      <c r="X89" s="63" t="str">
        <f>IFERROR(IF($H89=X$5,$I89*$J89*(12-MONTH($G89)+1)/12,IF(AND(X$5&gt;$H89,COUNT($L$5:X$5)&lt;$K89+1+$H89-$L$5),$I89*$J89,IF(AND(MONTH($G89)&gt;1,COUNT($L$5:X$5)=$K89+1+$H89-$L$5),$I89*$J89*(MONTH($G89)-1)/12,""))),"")</f>
        <v/>
      </c>
      <c r="Y89" s="63" t="str">
        <f>IFERROR(IF($H89=Y$5,$I89*$J89*(12-MONTH($G89)+1)/12,IF(AND(Y$5&gt;$H89,COUNT($L$5:Y$5)&lt;$K89+1+$H89-$L$5),$I89*$J89,IF(AND(MONTH($G89)&gt;1,COUNT($L$5:Y$5)=$K89+1+$H89-$L$5),$I89*$J89*(MONTH($G89)-1)/12,""))),"")</f>
        <v/>
      </c>
      <c r="Z89" s="63" t="str">
        <f>IFERROR(IF($H89=Z$5,$I89*$J89*(12-MONTH($G89)+1)/12,IF(AND(Z$5&gt;$H89,COUNT($L$5:Z$5)&lt;$K89+1+$H89-$L$5),$I89*$J89,IF(AND(MONTH($G89)&gt;1,COUNT($L$5:Z$5)=$K89+1+$H89-$L$5),$I89*$J89*(MONTH($G89)-1)/12,""))),"")</f>
        <v/>
      </c>
      <c r="AA89" s="63" t="str">
        <f>IFERROR(IF($H89=AA$5,$I89*$J89*(12-MONTH($G89)+1)/12,IF(AND(AA$5&gt;$H89,COUNT($L$5:AA$5)&lt;$K89+1+$H89-$L$5),$I89*$J89,IF(AND(MONTH($G89)&gt;1,COUNT($L$5:AA$5)=$K89+1+$H89-$L$5),$I89*$J89*(MONTH($G89)-1)/12,""))),"")</f>
        <v/>
      </c>
      <c r="AB89" s="63" t="str">
        <f>IFERROR(IF($H89=AB$5,$I89*$J89*(12-MONTH($G89)+1)/12,IF(AND(AB$5&gt;$H89,COUNT($L$5:AB$5)&lt;$K89+1+$H89-$L$5),$I89*$J89,IF(AND(MONTH($G89)&gt;1,COUNT($L$5:AB$5)=$K89+1+$H89-$L$5),$I89*$J89*(MONTH($G89)-1)/12,""))),"")</f>
        <v/>
      </c>
      <c r="AC89" s="63">
        <f>SUM(L89:Y89)</f>
        <v>0</v>
      </c>
      <c r="AD89" s="2" t="str">
        <f>IFERROR(IF($H89=AD$5,$I89*$J89*(12-MONTH($G89)+1)/12,IF(AND(AD$5&gt;$H89,COUNT($L$5:AD$5)&lt;$K89+1),$I89*$J89,IF(AND(MONTH($G89)&gt;1,COUNT($L$5:AD$5)=$K89+1),$I89*$J89*(MONTH($G89)-1)/12,""))),"")</f>
        <v/>
      </c>
      <c r="AE89" s="2" t="str">
        <f>IFERROR(IF($H89=AE$5,$I89*$J89*(12-MONTH($G89)+1)/12,IF(AND(AE$5&gt;$H89,COUNT($L$5:AE$5)&lt;$K89+1),$I89*$J89,IF(AND(MONTH($G89)&gt;1,COUNT($L$5:AE$5)=$K89+1),$I89*$J89*(MONTH($G89)-1)/12,""))),"")</f>
        <v/>
      </c>
      <c r="AF89" s="2" t="str">
        <f>IFERROR(IF($H89=AF$5,$I89*$J89*(12-MONTH($G89)+1)/12,IF(AND(AF$5&gt;$H89,COUNT($L$5:AF$5)&lt;$K89+1),$I89*$J89,IF(AND(MONTH($G89)&gt;1,COUNT($L$5:AF$5)=$K89+1),$I89*$J89*(MONTH($G89)-1)/12,""))),"")</f>
        <v/>
      </c>
    </row>
    <row r="90" spans="1:32" x14ac:dyDescent="0.25">
      <c r="A90">
        <f>A89+1</f>
        <v>85</v>
      </c>
      <c r="B90" t="str">
        <f>IF(C90="","",A90)</f>
        <v/>
      </c>
      <c r="C90" s="4"/>
      <c r="D90" s="5"/>
      <c r="E90" s="4"/>
      <c r="F90" s="6"/>
      <c r="G90" s="6" t="str">
        <f>IF(C90="","",IF(F90&lt;$C$1,$C$1,EOMONTH(F90,-1)+1))</f>
        <v/>
      </c>
      <c r="H90" s="15" t="str">
        <f>IFERROR(YEAR(G90),"")</f>
        <v/>
      </c>
      <c r="I90" s="7"/>
      <c r="J90" s="8" t="str">
        <f>IFERROR(1/K90,"")</f>
        <v/>
      </c>
      <c r="K90" s="18" t="s">
        <v>22</v>
      </c>
      <c r="L90" s="63" t="str">
        <f>IFERROR(IF($H90=L$5,$I90*$J90*(12-MONTH($G90)+1)/12,IF(AND(L$5&gt;$H90,COUNT($L$5:L$5)&lt;$K90+1+$H90-$L$5),$I90*$J90,IF(AND(MONTH($G90)&gt;1,COUNT($L$5:L$5)=$K90+1+$H90-$L$5),$I90*$J90*(MONTH($G90)-1)/12,""))),"")</f>
        <v/>
      </c>
      <c r="M90" s="63" t="str">
        <f>IFERROR(IF($H90=M$5,$I90*$J90*(12-MONTH($G90)+1)/12,IF(AND(M$5&gt;$H90,COUNT($L$5:M$5)&lt;$K90+1+$H90-$L$5),$I90*$J90,IF(AND(MONTH($G90)&gt;1,COUNT($L$5:M$5)=$K90+1+$H90-$L$5),$I90*$J90*(MONTH($G90)-1)/12,""))),"")</f>
        <v/>
      </c>
      <c r="N90" s="63" t="str">
        <f>IFERROR(IF($H90=N$5,$I90*$J90*(12-MONTH($G90)+1)/12,IF(AND(N$5&gt;$H90,COUNT($L$5:N$5)&lt;$K90+1+$H90-$L$5),$I90*$J90,IF(AND(MONTH($G90)&gt;1,COUNT($L$5:N$5)=$K90+1+$H90-$L$5),$I90*$J90*(MONTH($G90)-1)/12,""))),"")</f>
        <v/>
      </c>
      <c r="O90" s="63" t="str">
        <f>IFERROR(IF($H90=O$5,$I90*$J90*(12-MONTH($G90)+1)/12,IF(AND(O$5&gt;$H90,COUNT($L$5:O$5)&lt;$K90+1+$H90-$L$5),$I90*$J90,IF(AND(MONTH($G90)&gt;1,COUNT($L$5:O$5)=$K90+1+$H90-$L$5),$I90*$J90*(MONTH($G90)-1)/12,""))),"")</f>
        <v/>
      </c>
      <c r="P90" s="63" t="str">
        <f>IFERROR(IF($H90=P$5,$I90*$J90*(12-MONTH($G90)+1)/12,IF(AND(P$5&gt;$H90,COUNT($L$5:P$5)&lt;$K90+1+$H90-$L$5),$I90*$J90,IF(AND(MONTH($G90)&gt;1,COUNT($L$5:P$5)=$K90+1+$H90-$L$5),$I90*$J90*(MONTH($G90)-1)/12,""))),"")</f>
        <v/>
      </c>
      <c r="Q90" s="63" t="str">
        <f>IFERROR(IF($H90=Q$5,$I90*$J90*(12-MONTH($G90)+1)/12,IF(AND(Q$5&gt;$H90,COUNT($L$5:Q$5)&lt;$K90+1+$H90-$L$5),$I90*$J90,IF(AND(MONTH($G90)&gt;1,COUNT($L$5:Q$5)=$K90+1+$H90-$L$5),$I90*$J90*(MONTH($G90)-1)/12,""))),"")</f>
        <v/>
      </c>
      <c r="R90" s="63" t="str">
        <f>IFERROR(IF($H90=R$5,$I90*$J90*(12-MONTH($G90)+1)/12,IF(AND(R$5&gt;$H90,COUNT($L$5:R$5)&lt;$K90+1+$H90-$L$5),$I90*$J90,IF(AND(MONTH($G90)&gt;1,COUNT($L$5:R$5)=$K90+1+$H90-$L$5),$I90*$J90*(MONTH($G90)-1)/12,""))),"")</f>
        <v/>
      </c>
      <c r="S90" s="63" t="str">
        <f>IFERROR(IF($H90=S$5,$I90*$J90*(12-MONTH($G90)+1)/12,IF(AND(S$5&gt;$H90,COUNT($L$5:S$5)&lt;$K90+1+$H90-$L$5),$I90*$J90,IF(AND(MONTH($G90)&gt;1,COUNT($L$5:S$5)=$K90+1+$H90-$L$5),$I90*$J90*(MONTH($G90)-1)/12,""))),"")</f>
        <v/>
      </c>
      <c r="T90" s="63" t="str">
        <f>IFERROR(IF($H90=T$5,$I90*$J90*(12-MONTH($G90)+1)/12,IF(AND(T$5&gt;$H90,COUNT($L$5:T$5)&lt;$K90+1+$H90-$L$5),$I90*$J90,IF(AND(MONTH($G90)&gt;1,COUNT($L$5:T$5)=$K90+1+$H90-$L$5),$I90*$J90*(MONTH($G90)-1)/12,""))),"")</f>
        <v/>
      </c>
      <c r="U90" s="63" t="str">
        <f>IFERROR(IF($H90=U$5,$I90*$J90*(12-MONTH($G90)+1)/12,IF(AND(U$5&gt;$H90,COUNT($L$5:U$5)&lt;$K90+1+$H90-$L$5),$I90*$J90,IF(AND(MONTH($G90)&gt;1,COUNT($L$5:U$5)=$K90+1+$H90-$L$5),$I90*$J90*(MONTH($G90)-1)/12,""))),"")</f>
        <v/>
      </c>
      <c r="V90" s="63" t="str">
        <f>IFERROR(IF($H90=V$5,$I90*$J90*(12-MONTH($G90)+1)/12,IF(AND(V$5&gt;$H90,COUNT($L$5:V$5)&lt;$K90+1+$H90-$L$5),$I90*$J90,IF(AND(MONTH($G90)&gt;1,COUNT($L$5:V$5)=$K90+1+$H90-$L$5),$I90*$J90*(MONTH($G90)-1)/12,""))),"")</f>
        <v/>
      </c>
      <c r="W90" s="63" t="str">
        <f>IFERROR(IF($H90=W$5,$I90*$J90*(12-MONTH($G90)+1)/12,IF(AND(W$5&gt;$H90,COUNT($L$5:W$5)&lt;$K90+1+$H90-$L$5),$I90*$J90,IF(AND(MONTH($G90)&gt;1,COUNT($L$5:W$5)=$K90+1+$H90-$L$5),$I90*$J90*(MONTH($G90)-1)/12,""))),"")</f>
        <v/>
      </c>
      <c r="X90" s="63" t="str">
        <f>IFERROR(IF($H90=X$5,$I90*$J90*(12-MONTH($G90)+1)/12,IF(AND(X$5&gt;$H90,COUNT($L$5:X$5)&lt;$K90+1+$H90-$L$5),$I90*$J90,IF(AND(MONTH($G90)&gt;1,COUNT($L$5:X$5)=$K90+1+$H90-$L$5),$I90*$J90*(MONTH($G90)-1)/12,""))),"")</f>
        <v/>
      </c>
      <c r="Y90" s="63" t="str">
        <f>IFERROR(IF($H90=Y$5,$I90*$J90*(12-MONTH($G90)+1)/12,IF(AND(Y$5&gt;$H90,COUNT($L$5:Y$5)&lt;$K90+1+$H90-$L$5),$I90*$J90,IF(AND(MONTH($G90)&gt;1,COUNT($L$5:Y$5)=$K90+1+$H90-$L$5),$I90*$J90*(MONTH($G90)-1)/12,""))),"")</f>
        <v/>
      </c>
      <c r="Z90" s="63" t="str">
        <f>IFERROR(IF($H90=Z$5,$I90*$J90*(12-MONTH($G90)+1)/12,IF(AND(Z$5&gt;$H90,COUNT($L$5:Z$5)&lt;$K90+1+$H90-$L$5),$I90*$J90,IF(AND(MONTH($G90)&gt;1,COUNT($L$5:Z$5)=$K90+1+$H90-$L$5),$I90*$J90*(MONTH($G90)-1)/12,""))),"")</f>
        <v/>
      </c>
      <c r="AA90" s="63" t="str">
        <f>IFERROR(IF($H90=AA$5,$I90*$J90*(12-MONTH($G90)+1)/12,IF(AND(AA$5&gt;$H90,COUNT($L$5:AA$5)&lt;$K90+1+$H90-$L$5),$I90*$J90,IF(AND(MONTH($G90)&gt;1,COUNT($L$5:AA$5)=$K90+1+$H90-$L$5),$I90*$J90*(MONTH($G90)-1)/12,""))),"")</f>
        <v/>
      </c>
      <c r="AB90" s="63" t="str">
        <f>IFERROR(IF($H90=AB$5,$I90*$J90*(12-MONTH($G90)+1)/12,IF(AND(AB$5&gt;$H90,COUNT($L$5:AB$5)&lt;$K90+1+$H90-$L$5),$I90*$J90,IF(AND(MONTH($G90)&gt;1,COUNT($L$5:AB$5)=$K90+1+$H90-$L$5),$I90*$J90*(MONTH($G90)-1)/12,""))),"")</f>
        <v/>
      </c>
      <c r="AC90" s="63">
        <f>SUM(L90:Y90)</f>
        <v>0</v>
      </c>
      <c r="AD90" s="2" t="str">
        <f>IFERROR(IF($H90=AD$5,$I90*$J90*(12-MONTH($G90)+1)/12,IF(AND(AD$5&gt;$H90,COUNT($L$5:AD$5)&lt;$K90+1),$I90*$J90,IF(AND(MONTH($G90)&gt;1,COUNT($L$5:AD$5)=$K90+1),$I90*$J90*(MONTH($G90)-1)/12,""))),"")</f>
        <v/>
      </c>
      <c r="AE90" s="2" t="str">
        <f>IFERROR(IF($H90=AE$5,$I90*$J90*(12-MONTH($G90)+1)/12,IF(AND(AE$5&gt;$H90,COUNT($L$5:AE$5)&lt;$K90+1),$I90*$J90,IF(AND(MONTH($G90)&gt;1,COUNT($L$5:AE$5)=$K90+1),$I90*$J90*(MONTH($G90)-1)/12,""))),"")</f>
        <v/>
      </c>
      <c r="AF90" s="2" t="str">
        <f>IFERROR(IF($H90=AF$5,$I90*$J90*(12-MONTH($G90)+1)/12,IF(AND(AF$5&gt;$H90,COUNT($L$5:AF$5)&lt;$K90+1),$I90*$J90,IF(AND(MONTH($G90)&gt;1,COUNT($L$5:AF$5)=$K90+1),$I90*$J90*(MONTH($G90)-1)/12,""))),"")</f>
        <v/>
      </c>
    </row>
    <row r="91" spans="1:32" x14ac:dyDescent="0.25">
      <c r="A91">
        <f>A90+1</f>
        <v>86</v>
      </c>
      <c r="B91" t="str">
        <f>IF(C91="","",A91)</f>
        <v/>
      </c>
      <c r="C91" s="4"/>
      <c r="D91" s="5"/>
      <c r="E91" s="4"/>
      <c r="F91" s="6"/>
      <c r="G91" s="6" t="str">
        <f>IF(C91="","",IF(F91&lt;$C$1,$C$1,EOMONTH(F91,-1)+1))</f>
        <v/>
      </c>
      <c r="H91" s="15" t="str">
        <f>IFERROR(YEAR(G91),"")</f>
        <v/>
      </c>
      <c r="I91" s="7"/>
      <c r="J91" s="8" t="str">
        <f>IFERROR(1/K91,"")</f>
        <v/>
      </c>
      <c r="K91" s="18" t="s">
        <v>22</v>
      </c>
      <c r="L91" s="63" t="str">
        <f>IFERROR(IF($H91=L$5,$I91*$J91*(12-MONTH($G91)+1)/12,IF(AND(L$5&gt;$H91,COUNT($L$5:L$5)&lt;$K91+1+$H91-$L$5),$I91*$J91,IF(AND(MONTH($G91)&gt;1,COUNT($L$5:L$5)=$K91+1+$H91-$L$5),$I91*$J91*(MONTH($G91)-1)/12,""))),"")</f>
        <v/>
      </c>
      <c r="M91" s="63" t="str">
        <f>IFERROR(IF($H91=M$5,$I91*$J91*(12-MONTH($G91)+1)/12,IF(AND(M$5&gt;$H91,COUNT($L$5:M$5)&lt;$K91+1+$H91-$L$5),$I91*$J91,IF(AND(MONTH($G91)&gt;1,COUNT($L$5:M$5)=$K91+1+$H91-$L$5),$I91*$J91*(MONTH($G91)-1)/12,""))),"")</f>
        <v/>
      </c>
      <c r="N91" s="63" t="str">
        <f>IFERROR(IF($H91=N$5,$I91*$J91*(12-MONTH($G91)+1)/12,IF(AND(N$5&gt;$H91,COUNT($L$5:N$5)&lt;$K91+1+$H91-$L$5),$I91*$J91,IF(AND(MONTH($G91)&gt;1,COUNT($L$5:N$5)=$K91+1+$H91-$L$5),$I91*$J91*(MONTH($G91)-1)/12,""))),"")</f>
        <v/>
      </c>
      <c r="O91" s="63" t="str">
        <f>IFERROR(IF($H91=O$5,$I91*$J91*(12-MONTH($G91)+1)/12,IF(AND(O$5&gt;$H91,COUNT($L$5:O$5)&lt;$K91+1+$H91-$L$5),$I91*$J91,IF(AND(MONTH($G91)&gt;1,COUNT($L$5:O$5)=$K91+1+$H91-$L$5),$I91*$J91*(MONTH($G91)-1)/12,""))),"")</f>
        <v/>
      </c>
      <c r="P91" s="63" t="str">
        <f>IFERROR(IF($H91=P$5,$I91*$J91*(12-MONTH($G91)+1)/12,IF(AND(P$5&gt;$H91,COUNT($L$5:P$5)&lt;$K91+1+$H91-$L$5),$I91*$J91,IF(AND(MONTH($G91)&gt;1,COUNT($L$5:P$5)=$K91+1+$H91-$L$5),$I91*$J91*(MONTH($G91)-1)/12,""))),"")</f>
        <v/>
      </c>
      <c r="Q91" s="63" t="str">
        <f>IFERROR(IF($H91=Q$5,$I91*$J91*(12-MONTH($G91)+1)/12,IF(AND(Q$5&gt;$H91,COUNT($L$5:Q$5)&lt;$K91+1+$H91-$L$5),$I91*$J91,IF(AND(MONTH($G91)&gt;1,COUNT($L$5:Q$5)=$K91+1+$H91-$L$5),$I91*$J91*(MONTH($G91)-1)/12,""))),"")</f>
        <v/>
      </c>
      <c r="R91" s="63" t="str">
        <f>IFERROR(IF($H91=R$5,$I91*$J91*(12-MONTH($G91)+1)/12,IF(AND(R$5&gt;$H91,COUNT($L$5:R$5)&lt;$K91+1+$H91-$L$5),$I91*$J91,IF(AND(MONTH($G91)&gt;1,COUNT($L$5:R$5)=$K91+1+$H91-$L$5),$I91*$J91*(MONTH($G91)-1)/12,""))),"")</f>
        <v/>
      </c>
      <c r="S91" s="63" t="str">
        <f>IFERROR(IF($H91=S$5,$I91*$J91*(12-MONTH($G91)+1)/12,IF(AND(S$5&gt;$H91,COUNT($L$5:S$5)&lt;$K91+1+$H91-$L$5),$I91*$J91,IF(AND(MONTH($G91)&gt;1,COUNT($L$5:S$5)=$K91+1+$H91-$L$5),$I91*$J91*(MONTH($G91)-1)/12,""))),"")</f>
        <v/>
      </c>
      <c r="T91" s="63" t="str">
        <f>IFERROR(IF($H91=T$5,$I91*$J91*(12-MONTH($G91)+1)/12,IF(AND(T$5&gt;$H91,COUNT($L$5:T$5)&lt;$K91+1+$H91-$L$5),$I91*$J91,IF(AND(MONTH($G91)&gt;1,COUNT($L$5:T$5)=$K91+1+$H91-$L$5),$I91*$J91*(MONTH($G91)-1)/12,""))),"")</f>
        <v/>
      </c>
      <c r="U91" s="63" t="str">
        <f>IFERROR(IF($H91=U$5,$I91*$J91*(12-MONTH($G91)+1)/12,IF(AND(U$5&gt;$H91,COUNT($L$5:U$5)&lt;$K91+1+$H91-$L$5),$I91*$J91,IF(AND(MONTH($G91)&gt;1,COUNT($L$5:U$5)=$K91+1+$H91-$L$5),$I91*$J91*(MONTH($G91)-1)/12,""))),"")</f>
        <v/>
      </c>
      <c r="V91" s="63" t="str">
        <f>IFERROR(IF($H91=V$5,$I91*$J91*(12-MONTH($G91)+1)/12,IF(AND(V$5&gt;$H91,COUNT($L$5:V$5)&lt;$K91+1+$H91-$L$5),$I91*$J91,IF(AND(MONTH($G91)&gt;1,COUNT($L$5:V$5)=$K91+1+$H91-$L$5),$I91*$J91*(MONTH($G91)-1)/12,""))),"")</f>
        <v/>
      </c>
      <c r="W91" s="63" t="str">
        <f>IFERROR(IF($H91=W$5,$I91*$J91*(12-MONTH($G91)+1)/12,IF(AND(W$5&gt;$H91,COUNT($L$5:W$5)&lt;$K91+1+$H91-$L$5),$I91*$J91,IF(AND(MONTH($G91)&gt;1,COUNT($L$5:W$5)=$K91+1+$H91-$L$5),$I91*$J91*(MONTH($G91)-1)/12,""))),"")</f>
        <v/>
      </c>
      <c r="X91" s="63" t="str">
        <f>IFERROR(IF($H91=X$5,$I91*$J91*(12-MONTH($G91)+1)/12,IF(AND(X$5&gt;$H91,COUNT($L$5:X$5)&lt;$K91+1+$H91-$L$5),$I91*$J91,IF(AND(MONTH($G91)&gt;1,COUNT($L$5:X$5)=$K91+1+$H91-$L$5),$I91*$J91*(MONTH($G91)-1)/12,""))),"")</f>
        <v/>
      </c>
      <c r="Y91" s="63" t="str">
        <f>IFERROR(IF($H91=Y$5,$I91*$J91*(12-MONTH($G91)+1)/12,IF(AND(Y$5&gt;$H91,COUNT($L$5:Y$5)&lt;$K91+1+$H91-$L$5),$I91*$J91,IF(AND(MONTH($G91)&gt;1,COUNT($L$5:Y$5)=$K91+1+$H91-$L$5),$I91*$J91*(MONTH($G91)-1)/12,""))),"")</f>
        <v/>
      </c>
      <c r="Z91" s="63" t="str">
        <f>IFERROR(IF($H91=Z$5,$I91*$J91*(12-MONTH($G91)+1)/12,IF(AND(Z$5&gt;$H91,COUNT($L$5:Z$5)&lt;$K91+1+$H91-$L$5),$I91*$J91,IF(AND(MONTH($G91)&gt;1,COUNT($L$5:Z$5)=$K91+1+$H91-$L$5),$I91*$J91*(MONTH($G91)-1)/12,""))),"")</f>
        <v/>
      </c>
      <c r="AA91" s="63" t="str">
        <f>IFERROR(IF($H91=AA$5,$I91*$J91*(12-MONTH($G91)+1)/12,IF(AND(AA$5&gt;$H91,COUNT($L$5:AA$5)&lt;$K91+1+$H91-$L$5),$I91*$J91,IF(AND(MONTH($G91)&gt;1,COUNT($L$5:AA$5)=$K91+1+$H91-$L$5),$I91*$J91*(MONTH($G91)-1)/12,""))),"")</f>
        <v/>
      </c>
      <c r="AB91" s="63" t="str">
        <f>IFERROR(IF($H91=AB$5,$I91*$J91*(12-MONTH($G91)+1)/12,IF(AND(AB$5&gt;$H91,COUNT($L$5:AB$5)&lt;$K91+1+$H91-$L$5),$I91*$J91,IF(AND(MONTH($G91)&gt;1,COUNT($L$5:AB$5)=$K91+1+$H91-$L$5),$I91*$J91*(MONTH($G91)-1)/12,""))),"")</f>
        <v/>
      </c>
      <c r="AC91" s="63">
        <f>SUM(L91:Y91)</f>
        <v>0</v>
      </c>
      <c r="AD91" s="2" t="str">
        <f>IFERROR(IF($H91=AD$5,$I91*$J91*(12-MONTH($G91)+1)/12,IF(AND(AD$5&gt;$H91,COUNT($L$5:AD$5)&lt;$K91+1),$I91*$J91,IF(AND(MONTH($G91)&gt;1,COUNT($L$5:AD$5)=$K91+1),$I91*$J91*(MONTH($G91)-1)/12,""))),"")</f>
        <v/>
      </c>
      <c r="AE91" s="2" t="str">
        <f>IFERROR(IF($H91=AE$5,$I91*$J91*(12-MONTH($G91)+1)/12,IF(AND(AE$5&gt;$H91,COUNT($L$5:AE$5)&lt;$K91+1),$I91*$J91,IF(AND(MONTH($G91)&gt;1,COUNT($L$5:AE$5)=$K91+1),$I91*$J91*(MONTH($G91)-1)/12,""))),"")</f>
        <v/>
      </c>
      <c r="AF91" s="2" t="str">
        <f>IFERROR(IF($H91=AF$5,$I91*$J91*(12-MONTH($G91)+1)/12,IF(AND(AF$5&gt;$H91,COUNT($L$5:AF$5)&lt;$K91+1),$I91*$J91,IF(AND(MONTH($G91)&gt;1,COUNT($L$5:AF$5)=$K91+1),$I91*$J91*(MONTH($G91)-1)/12,""))),"")</f>
        <v/>
      </c>
    </row>
    <row r="92" spans="1:32" x14ac:dyDescent="0.25">
      <c r="A92">
        <f>A91+1</f>
        <v>87</v>
      </c>
      <c r="B92" t="str">
        <f>IF(C92="","",A92)</f>
        <v/>
      </c>
      <c r="C92" s="4"/>
      <c r="D92" s="5"/>
      <c r="E92" s="4"/>
      <c r="F92" s="6"/>
      <c r="G92" s="6" t="str">
        <f>IF(C92="","",IF(F92&lt;$C$1,$C$1,EOMONTH(F92,-1)+1))</f>
        <v/>
      </c>
      <c r="H92" s="15" t="str">
        <f>IFERROR(YEAR(G92),"")</f>
        <v/>
      </c>
      <c r="I92" s="7"/>
      <c r="J92" s="8" t="str">
        <f>IFERROR(1/K92,"")</f>
        <v/>
      </c>
      <c r="K92" s="18" t="s">
        <v>22</v>
      </c>
      <c r="L92" s="63" t="str">
        <f>IFERROR(IF($H92=L$5,$I92*$J92*(12-MONTH($G92)+1)/12,IF(AND(L$5&gt;$H92,COUNT($L$5:L$5)&lt;$K92+1+$H92-$L$5),$I92*$J92,IF(AND(MONTH($G92)&gt;1,COUNT($L$5:L$5)=$K92+1+$H92-$L$5),$I92*$J92*(MONTH($G92)-1)/12,""))),"")</f>
        <v/>
      </c>
      <c r="M92" s="63" t="str">
        <f>IFERROR(IF($H92=M$5,$I92*$J92*(12-MONTH($G92)+1)/12,IF(AND(M$5&gt;$H92,COUNT($L$5:M$5)&lt;$K92+1+$H92-$L$5),$I92*$J92,IF(AND(MONTH($G92)&gt;1,COUNT($L$5:M$5)=$K92+1+$H92-$L$5),$I92*$J92*(MONTH($G92)-1)/12,""))),"")</f>
        <v/>
      </c>
      <c r="N92" s="63" t="str">
        <f>IFERROR(IF($H92=N$5,$I92*$J92*(12-MONTH($G92)+1)/12,IF(AND(N$5&gt;$H92,COUNT($L$5:N$5)&lt;$K92+1+$H92-$L$5),$I92*$J92,IF(AND(MONTH($G92)&gt;1,COUNT($L$5:N$5)=$K92+1+$H92-$L$5),$I92*$J92*(MONTH($G92)-1)/12,""))),"")</f>
        <v/>
      </c>
      <c r="O92" s="63" t="str">
        <f>IFERROR(IF($H92=O$5,$I92*$J92*(12-MONTH($G92)+1)/12,IF(AND(O$5&gt;$H92,COUNT($L$5:O$5)&lt;$K92+1+$H92-$L$5),$I92*$J92,IF(AND(MONTH($G92)&gt;1,COUNT($L$5:O$5)=$K92+1+$H92-$L$5),$I92*$J92*(MONTH($G92)-1)/12,""))),"")</f>
        <v/>
      </c>
      <c r="P92" s="63" t="str">
        <f>IFERROR(IF($H92=P$5,$I92*$J92*(12-MONTH($G92)+1)/12,IF(AND(P$5&gt;$H92,COUNT($L$5:P$5)&lt;$K92+1+$H92-$L$5),$I92*$J92,IF(AND(MONTH($G92)&gt;1,COUNT($L$5:P$5)=$K92+1+$H92-$L$5),$I92*$J92*(MONTH($G92)-1)/12,""))),"")</f>
        <v/>
      </c>
      <c r="Q92" s="63" t="str">
        <f>IFERROR(IF($H92=Q$5,$I92*$J92*(12-MONTH($G92)+1)/12,IF(AND(Q$5&gt;$H92,COUNT($L$5:Q$5)&lt;$K92+1+$H92-$L$5),$I92*$J92,IF(AND(MONTH($G92)&gt;1,COUNT($L$5:Q$5)=$K92+1+$H92-$L$5),$I92*$J92*(MONTH($G92)-1)/12,""))),"")</f>
        <v/>
      </c>
      <c r="R92" s="63" t="str">
        <f>IFERROR(IF($H92=R$5,$I92*$J92*(12-MONTH($G92)+1)/12,IF(AND(R$5&gt;$H92,COUNT($L$5:R$5)&lt;$K92+1+$H92-$L$5),$I92*$J92,IF(AND(MONTH($G92)&gt;1,COUNT($L$5:R$5)=$K92+1+$H92-$L$5),$I92*$J92*(MONTH($G92)-1)/12,""))),"")</f>
        <v/>
      </c>
      <c r="S92" s="63" t="str">
        <f>IFERROR(IF($H92=S$5,$I92*$J92*(12-MONTH($G92)+1)/12,IF(AND(S$5&gt;$H92,COUNT($L$5:S$5)&lt;$K92+1+$H92-$L$5),$I92*$J92,IF(AND(MONTH($G92)&gt;1,COUNT($L$5:S$5)=$K92+1+$H92-$L$5),$I92*$J92*(MONTH($G92)-1)/12,""))),"")</f>
        <v/>
      </c>
      <c r="T92" s="63" t="str">
        <f>IFERROR(IF($H92=T$5,$I92*$J92*(12-MONTH($G92)+1)/12,IF(AND(T$5&gt;$H92,COUNT($L$5:T$5)&lt;$K92+1+$H92-$L$5),$I92*$J92,IF(AND(MONTH($G92)&gt;1,COUNT($L$5:T$5)=$K92+1+$H92-$L$5),$I92*$J92*(MONTH($G92)-1)/12,""))),"")</f>
        <v/>
      </c>
      <c r="U92" s="63" t="str">
        <f>IFERROR(IF($H92=U$5,$I92*$J92*(12-MONTH($G92)+1)/12,IF(AND(U$5&gt;$H92,COUNT($L$5:U$5)&lt;$K92+1+$H92-$L$5),$I92*$J92,IF(AND(MONTH($G92)&gt;1,COUNT($L$5:U$5)=$K92+1+$H92-$L$5),$I92*$J92*(MONTH($G92)-1)/12,""))),"")</f>
        <v/>
      </c>
      <c r="V92" s="63" t="str">
        <f>IFERROR(IF($H92=V$5,$I92*$J92*(12-MONTH($G92)+1)/12,IF(AND(V$5&gt;$H92,COUNT($L$5:V$5)&lt;$K92+1+$H92-$L$5),$I92*$J92,IF(AND(MONTH($G92)&gt;1,COUNT($L$5:V$5)=$K92+1+$H92-$L$5),$I92*$J92*(MONTH($G92)-1)/12,""))),"")</f>
        <v/>
      </c>
      <c r="W92" s="63" t="str">
        <f>IFERROR(IF($H92=W$5,$I92*$J92*(12-MONTH($G92)+1)/12,IF(AND(W$5&gt;$H92,COUNT($L$5:W$5)&lt;$K92+1+$H92-$L$5),$I92*$J92,IF(AND(MONTH($G92)&gt;1,COUNT($L$5:W$5)=$K92+1+$H92-$L$5),$I92*$J92*(MONTH($G92)-1)/12,""))),"")</f>
        <v/>
      </c>
      <c r="X92" s="63" t="str">
        <f>IFERROR(IF($H92=X$5,$I92*$J92*(12-MONTH($G92)+1)/12,IF(AND(X$5&gt;$H92,COUNT($L$5:X$5)&lt;$K92+1+$H92-$L$5),$I92*$J92,IF(AND(MONTH($G92)&gt;1,COUNT($L$5:X$5)=$K92+1+$H92-$L$5),$I92*$J92*(MONTH($G92)-1)/12,""))),"")</f>
        <v/>
      </c>
      <c r="Y92" s="63" t="str">
        <f>IFERROR(IF($H92=Y$5,$I92*$J92*(12-MONTH($G92)+1)/12,IF(AND(Y$5&gt;$H92,COUNT($L$5:Y$5)&lt;$K92+1+$H92-$L$5),$I92*$J92,IF(AND(MONTH($G92)&gt;1,COUNT($L$5:Y$5)=$K92+1+$H92-$L$5),$I92*$J92*(MONTH($G92)-1)/12,""))),"")</f>
        <v/>
      </c>
      <c r="Z92" s="63" t="str">
        <f>IFERROR(IF($H92=Z$5,$I92*$J92*(12-MONTH($G92)+1)/12,IF(AND(Z$5&gt;$H92,COUNT($L$5:Z$5)&lt;$K92+1+$H92-$L$5),$I92*$J92,IF(AND(MONTH($G92)&gt;1,COUNT($L$5:Z$5)=$K92+1+$H92-$L$5),$I92*$J92*(MONTH($G92)-1)/12,""))),"")</f>
        <v/>
      </c>
      <c r="AA92" s="63" t="str">
        <f>IFERROR(IF($H92=AA$5,$I92*$J92*(12-MONTH($G92)+1)/12,IF(AND(AA$5&gt;$H92,COUNT($L$5:AA$5)&lt;$K92+1+$H92-$L$5),$I92*$J92,IF(AND(MONTH($G92)&gt;1,COUNT($L$5:AA$5)=$K92+1+$H92-$L$5),$I92*$J92*(MONTH($G92)-1)/12,""))),"")</f>
        <v/>
      </c>
      <c r="AB92" s="63" t="str">
        <f>IFERROR(IF($H92=AB$5,$I92*$J92*(12-MONTH($G92)+1)/12,IF(AND(AB$5&gt;$H92,COUNT($L$5:AB$5)&lt;$K92+1+$H92-$L$5),$I92*$J92,IF(AND(MONTH($G92)&gt;1,COUNT($L$5:AB$5)=$K92+1+$H92-$L$5),$I92*$J92*(MONTH($G92)-1)/12,""))),"")</f>
        <v/>
      </c>
      <c r="AC92" s="63">
        <f>SUM(L92:Y92)</f>
        <v>0</v>
      </c>
      <c r="AD92" s="2" t="str">
        <f>IFERROR(IF($H92=AD$5,$I92*$J92*(12-MONTH($G92)+1)/12,IF(AND(AD$5&gt;$H92,COUNT($L$5:AD$5)&lt;$K92+1),$I92*$J92,IF(AND(MONTH($G92)&gt;1,COUNT($L$5:AD$5)=$K92+1),$I92*$J92*(MONTH($G92)-1)/12,""))),"")</f>
        <v/>
      </c>
      <c r="AE92" s="2" t="str">
        <f>IFERROR(IF($H92=AE$5,$I92*$J92*(12-MONTH($G92)+1)/12,IF(AND(AE$5&gt;$H92,COUNT($L$5:AE$5)&lt;$K92+1),$I92*$J92,IF(AND(MONTH($G92)&gt;1,COUNT($L$5:AE$5)=$K92+1),$I92*$J92*(MONTH($G92)-1)/12,""))),"")</f>
        <v/>
      </c>
      <c r="AF92" s="2" t="str">
        <f>IFERROR(IF($H92=AF$5,$I92*$J92*(12-MONTH($G92)+1)/12,IF(AND(AF$5&gt;$H92,COUNT($L$5:AF$5)&lt;$K92+1),$I92*$J92,IF(AND(MONTH($G92)&gt;1,COUNT($L$5:AF$5)=$K92+1),$I92*$J92*(MONTH($G92)-1)/12,""))),"")</f>
        <v/>
      </c>
    </row>
    <row r="93" spans="1:32" x14ac:dyDescent="0.25">
      <c r="A93">
        <f>A92+1</f>
        <v>88</v>
      </c>
      <c r="B93" t="str">
        <f>IF(C93="","",A93)</f>
        <v/>
      </c>
      <c r="C93" s="4"/>
      <c r="D93" s="5"/>
      <c r="E93" s="4"/>
      <c r="F93" s="6"/>
      <c r="G93" s="6" t="str">
        <f>IF(C93="","",IF(F93&lt;$C$1,$C$1,EOMONTH(F93,-1)+1))</f>
        <v/>
      </c>
      <c r="H93" s="15" t="str">
        <f>IFERROR(YEAR(G93),"")</f>
        <v/>
      </c>
      <c r="I93" s="7"/>
      <c r="J93" s="8" t="str">
        <f>IFERROR(1/K93,"")</f>
        <v/>
      </c>
      <c r="K93" s="18" t="s">
        <v>22</v>
      </c>
      <c r="L93" s="63" t="str">
        <f>IFERROR(IF($H93=L$5,$I93*$J93*(12-MONTH($G93)+1)/12,IF(AND(L$5&gt;$H93,COUNT($L$5:L$5)&lt;$K93+1+$H93-$L$5),$I93*$J93,IF(AND(MONTH($G93)&gt;1,COUNT($L$5:L$5)=$K93+1+$H93-$L$5),$I93*$J93*(MONTH($G93)-1)/12,""))),"")</f>
        <v/>
      </c>
      <c r="M93" s="63" t="str">
        <f>IFERROR(IF($H93=M$5,$I93*$J93*(12-MONTH($G93)+1)/12,IF(AND(M$5&gt;$H93,COUNT($L$5:M$5)&lt;$K93+1+$H93-$L$5),$I93*$J93,IF(AND(MONTH($G93)&gt;1,COUNT($L$5:M$5)=$K93+1+$H93-$L$5),$I93*$J93*(MONTH($G93)-1)/12,""))),"")</f>
        <v/>
      </c>
      <c r="N93" s="63" t="str">
        <f>IFERROR(IF($H93=N$5,$I93*$J93*(12-MONTH($G93)+1)/12,IF(AND(N$5&gt;$H93,COUNT($L$5:N$5)&lt;$K93+1+$H93-$L$5),$I93*$J93,IF(AND(MONTH($G93)&gt;1,COUNT($L$5:N$5)=$K93+1+$H93-$L$5),$I93*$J93*(MONTH($G93)-1)/12,""))),"")</f>
        <v/>
      </c>
      <c r="O93" s="63" t="str">
        <f>IFERROR(IF($H93=O$5,$I93*$J93*(12-MONTH($G93)+1)/12,IF(AND(O$5&gt;$H93,COUNT($L$5:O$5)&lt;$K93+1+$H93-$L$5),$I93*$J93,IF(AND(MONTH($G93)&gt;1,COUNT($L$5:O$5)=$K93+1+$H93-$L$5),$I93*$J93*(MONTH($G93)-1)/12,""))),"")</f>
        <v/>
      </c>
      <c r="P93" s="63" t="str">
        <f>IFERROR(IF($H93=P$5,$I93*$J93*(12-MONTH($G93)+1)/12,IF(AND(P$5&gt;$H93,COUNT($L$5:P$5)&lt;$K93+1+$H93-$L$5),$I93*$J93,IF(AND(MONTH($G93)&gt;1,COUNT($L$5:P$5)=$K93+1+$H93-$L$5),$I93*$J93*(MONTH($G93)-1)/12,""))),"")</f>
        <v/>
      </c>
      <c r="Q93" s="63" t="str">
        <f>IFERROR(IF($H93=Q$5,$I93*$J93*(12-MONTH($G93)+1)/12,IF(AND(Q$5&gt;$H93,COUNT($L$5:Q$5)&lt;$K93+1+$H93-$L$5),$I93*$J93,IF(AND(MONTH($G93)&gt;1,COUNT($L$5:Q$5)=$K93+1+$H93-$L$5),$I93*$J93*(MONTH($G93)-1)/12,""))),"")</f>
        <v/>
      </c>
      <c r="R93" s="63" t="str">
        <f>IFERROR(IF($H93=R$5,$I93*$J93*(12-MONTH($G93)+1)/12,IF(AND(R$5&gt;$H93,COUNT($L$5:R$5)&lt;$K93+1+$H93-$L$5),$I93*$J93,IF(AND(MONTH($G93)&gt;1,COUNT($L$5:R$5)=$K93+1+$H93-$L$5),$I93*$J93*(MONTH($G93)-1)/12,""))),"")</f>
        <v/>
      </c>
      <c r="S93" s="63" t="str">
        <f>IFERROR(IF($H93=S$5,$I93*$J93*(12-MONTH($G93)+1)/12,IF(AND(S$5&gt;$H93,COUNT($L$5:S$5)&lt;$K93+1+$H93-$L$5),$I93*$J93,IF(AND(MONTH($G93)&gt;1,COUNT($L$5:S$5)=$K93+1+$H93-$L$5),$I93*$J93*(MONTH($G93)-1)/12,""))),"")</f>
        <v/>
      </c>
      <c r="T93" s="63" t="str">
        <f>IFERROR(IF($H93=T$5,$I93*$J93*(12-MONTH($G93)+1)/12,IF(AND(T$5&gt;$H93,COUNT($L$5:T$5)&lt;$K93+1+$H93-$L$5),$I93*$J93,IF(AND(MONTH($G93)&gt;1,COUNT($L$5:T$5)=$K93+1+$H93-$L$5),$I93*$J93*(MONTH($G93)-1)/12,""))),"")</f>
        <v/>
      </c>
      <c r="U93" s="63" t="str">
        <f>IFERROR(IF($H93=U$5,$I93*$J93*(12-MONTH($G93)+1)/12,IF(AND(U$5&gt;$H93,COUNT($L$5:U$5)&lt;$K93+1+$H93-$L$5),$I93*$J93,IF(AND(MONTH($G93)&gt;1,COUNT($L$5:U$5)=$K93+1+$H93-$L$5),$I93*$J93*(MONTH($G93)-1)/12,""))),"")</f>
        <v/>
      </c>
      <c r="V93" s="63" t="str">
        <f>IFERROR(IF($H93=V$5,$I93*$J93*(12-MONTH($G93)+1)/12,IF(AND(V$5&gt;$H93,COUNT($L$5:V$5)&lt;$K93+1+$H93-$L$5),$I93*$J93,IF(AND(MONTH($G93)&gt;1,COUNT($L$5:V$5)=$K93+1+$H93-$L$5),$I93*$J93*(MONTH($G93)-1)/12,""))),"")</f>
        <v/>
      </c>
      <c r="W93" s="63" t="str">
        <f>IFERROR(IF($H93=W$5,$I93*$J93*(12-MONTH($G93)+1)/12,IF(AND(W$5&gt;$H93,COUNT($L$5:W$5)&lt;$K93+1+$H93-$L$5),$I93*$J93,IF(AND(MONTH($G93)&gt;1,COUNT($L$5:W$5)=$K93+1+$H93-$L$5),$I93*$J93*(MONTH($G93)-1)/12,""))),"")</f>
        <v/>
      </c>
      <c r="X93" s="63" t="str">
        <f>IFERROR(IF($H93=X$5,$I93*$J93*(12-MONTH($G93)+1)/12,IF(AND(X$5&gt;$H93,COUNT($L$5:X$5)&lt;$K93+1+$H93-$L$5),$I93*$J93,IF(AND(MONTH($G93)&gt;1,COUNT($L$5:X$5)=$K93+1+$H93-$L$5),$I93*$J93*(MONTH($G93)-1)/12,""))),"")</f>
        <v/>
      </c>
      <c r="Y93" s="63" t="str">
        <f>IFERROR(IF($H93=Y$5,$I93*$J93*(12-MONTH($G93)+1)/12,IF(AND(Y$5&gt;$H93,COUNT($L$5:Y$5)&lt;$K93+1+$H93-$L$5),$I93*$J93,IF(AND(MONTH($G93)&gt;1,COUNT($L$5:Y$5)=$K93+1+$H93-$L$5),$I93*$J93*(MONTH($G93)-1)/12,""))),"")</f>
        <v/>
      </c>
      <c r="Z93" s="63" t="str">
        <f>IFERROR(IF($H93=Z$5,$I93*$J93*(12-MONTH($G93)+1)/12,IF(AND(Z$5&gt;$H93,COUNT($L$5:Z$5)&lt;$K93+1+$H93-$L$5),$I93*$J93,IF(AND(MONTH($G93)&gt;1,COUNT($L$5:Z$5)=$K93+1+$H93-$L$5),$I93*$J93*(MONTH($G93)-1)/12,""))),"")</f>
        <v/>
      </c>
      <c r="AA93" s="63" t="str">
        <f>IFERROR(IF($H93=AA$5,$I93*$J93*(12-MONTH($G93)+1)/12,IF(AND(AA$5&gt;$H93,COUNT($L$5:AA$5)&lt;$K93+1+$H93-$L$5),$I93*$J93,IF(AND(MONTH($G93)&gt;1,COUNT($L$5:AA$5)=$K93+1+$H93-$L$5),$I93*$J93*(MONTH($G93)-1)/12,""))),"")</f>
        <v/>
      </c>
      <c r="AB93" s="63" t="str">
        <f>IFERROR(IF($H93=AB$5,$I93*$J93*(12-MONTH($G93)+1)/12,IF(AND(AB$5&gt;$H93,COUNT($L$5:AB$5)&lt;$K93+1+$H93-$L$5),$I93*$J93,IF(AND(MONTH($G93)&gt;1,COUNT($L$5:AB$5)=$K93+1+$H93-$L$5),$I93*$J93*(MONTH($G93)-1)/12,""))),"")</f>
        <v/>
      </c>
      <c r="AC93" s="63">
        <f>SUM(L93:Y93)</f>
        <v>0</v>
      </c>
      <c r="AD93" s="2" t="str">
        <f>IFERROR(IF($H93=AD$5,$I93*$J93*(12-MONTH($G93)+1)/12,IF(AND(AD$5&gt;$H93,COUNT($L$5:AD$5)&lt;$K93+1),$I93*$J93,IF(AND(MONTH($G93)&gt;1,COUNT($L$5:AD$5)=$K93+1),$I93*$J93*(MONTH($G93)-1)/12,""))),"")</f>
        <v/>
      </c>
      <c r="AE93" s="2" t="str">
        <f>IFERROR(IF($H93=AE$5,$I93*$J93*(12-MONTH($G93)+1)/12,IF(AND(AE$5&gt;$H93,COUNT($L$5:AE$5)&lt;$K93+1),$I93*$J93,IF(AND(MONTH($G93)&gt;1,COUNT($L$5:AE$5)=$K93+1),$I93*$J93*(MONTH($G93)-1)/12,""))),"")</f>
        <v/>
      </c>
      <c r="AF93" s="2" t="str">
        <f>IFERROR(IF($H93=AF$5,$I93*$J93*(12-MONTH($G93)+1)/12,IF(AND(AF$5&gt;$H93,COUNT($L$5:AF$5)&lt;$K93+1),$I93*$J93,IF(AND(MONTH($G93)&gt;1,COUNT($L$5:AF$5)=$K93+1),$I93*$J93*(MONTH($G93)-1)/12,""))),"")</f>
        <v/>
      </c>
    </row>
    <row r="94" spans="1:32" x14ac:dyDescent="0.25">
      <c r="A94">
        <f>A93+1</f>
        <v>89</v>
      </c>
      <c r="B94" t="str">
        <f>IF(C94="","",A94)</f>
        <v/>
      </c>
      <c r="C94" s="4"/>
      <c r="D94" s="5"/>
      <c r="E94" s="4"/>
      <c r="F94" s="6"/>
      <c r="G94" s="6" t="str">
        <f>IF(C94="","",IF(F94&lt;$C$1,$C$1,EOMONTH(F94,-1)+1))</f>
        <v/>
      </c>
      <c r="H94" s="15" t="str">
        <f>IFERROR(YEAR(G94),"")</f>
        <v/>
      </c>
      <c r="I94" s="7"/>
      <c r="J94" s="8" t="str">
        <f>IFERROR(1/K94,"")</f>
        <v/>
      </c>
      <c r="K94" s="18" t="s">
        <v>22</v>
      </c>
      <c r="L94" s="63" t="str">
        <f>IFERROR(IF($H94=L$5,$I94*$J94*(12-MONTH($G94)+1)/12,IF(AND(L$5&gt;$H94,COUNT($L$5:L$5)&lt;$K94+1+$H94-$L$5),$I94*$J94,IF(AND(MONTH($G94)&gt;1,COUNT($L$5:L$5)=$K94+1+$H94-$L$5),$I94*$J94*(MONTH($G94)-1)/12,""))),"")</f>
        <v/>
      </c>
      <c r="M94" s="63" t="str">
        <f>IFERROR(IF($H94=M$5,$I94*$J94*(12-MONTH($G94)+1)/12,IF(AND(M$5&gt;$H94,COUNT($L$5:M$5)&lt;$K94+1+$H94-$L$5),$I94*$J94,IF(AND(MONTH($G94)&gt;1,COUNT($L$5:M$5)=$K94+1+$H94-$L$5),$I94*$J94*(MONTH($G94)-1)/12,""))),"")</f>
        <v/>
      </c>
      <c r="N94" s="63" t="str">
        <f>IFERROR(IF($H94=N$5,$I94*$J94*(12-MONTH($G94)+1)/12,IF(AND(N$5&gt;$H94,COUNT($L$5:N$5)&lt;$K94+1+$H94-$L$5),$I94*$J94,IF(AND(MONTH($G94)&gt;1,COUNT($L$5:N$5)=$K94+1+$H94-$L$5),$I94*$J94*(MONTH($G94)-1)/12,""))),"")</f>
        <v/>
      </c>
      <c r="O94" s="63" t="str">
        <f>IFERROR(IF($H94=O$5,$I94*$J94*(12-MONTH($G94)+1)/12,IF(AND(O$5&gt;$H94,COUNT($L$5:O$5)&lt;$K94+1+$H94-$L$5),$I94*$J94,IF(AND(MONTH($G94)&gt;1,COUNT($L$5:O$5)=$K94+1+$H94-$L$5),$I94*$J94*(MONTH($G94)-1)/12,""))),"")</f>
        <v/>
      </c>
      <c r="P94" s="63" t="str">
        <f>IFERROR(IF($H94=P$5,$I94*$J94*(12-MONTH($G94)+1)/12,IF(AND(P$5&gt;$H94,COUNT($L$5:P$5)&lt;$K94+1+$H94-$L$5),$I94*$J94,IF(AND(MONTH($G94)&gt;1,COUNT($L$5:P$5)=$K94+1+$H94-$L$5),$I94*$J94*(MONTH($G94)-1)/12,""))),"")</f>
        <v/>
      </c>
      <c r="Q94" s="63" t="str">
        <f>IFERROR(IF($H94=Q$5,$I94*$J94*(12-MONTH($G94)+1)/12,IF(AND(Q$5&gt;$H94,COUNT($L$5:Q$5)&lt;$K94+1+$H94-$L$5),$I94*$J94,IF(AND(MONTH($G94)&gt;1,COUNT($L$5:Q$5)=$K94+1+$H94-$L$5),$I94*$J94*(MONTH($G94)-1)/12,""))),"")</f>
        <v/>
      </c>
      <c r="R94" s="63" t="str">
        <f>IFERROR(IF($H94=R$5,$I94*$J94*(12-MONTH($G94)+1)/12,IF(AND(R$5&gt;$H94,COUNT($L$5:R$5)&lt;$K94+1+$H94-$L$5),$I94*$J94,IF(AND(MONTH($G94)&gt;1,COUNT($L$5:R$5)=$K94+1+$H94-$L$5),$I94*$J94*(MONTH($G94)-1)/12,""))),"")</f>
        <v/>
      </c>
      <c r="S94" s="63" t="str">
        <f>IFERROR(IF($H94=S$5,$I94*$J94*(12-MONTH($G94)+1)/12,IF(AND(S$5&gt;$H94,COUNT($L$5:S$5)&lt;$K94+1+$H94-$L$5),$I94*$J94,IF(AND(MONTH($G94)&gt;1,COUNT($L$5:S$5)=$K94+1+$H94-$L$5),$I94*$J94*(MONTH($G94)-1)/12,""))),"")</f>
        <v/>
      </c>
      <c r="T94" s="63" t="str">
        <f>IFERROR(IF($H94=T$5,$I94*$J94*(12-MONTH($G94)+1)/12,IF(AND(T$5&gt;$H94,COUNT($L$5:T$5)&lt;$K94+1+$H94-$L$5),$I94*$J94,IF(AND(MONTH($G94)&gt;1,COUNT($L$5:T$5)=$K94+1+$H94-$L$5),$I94*$J94*(MONTH($G94)-1)/12,""))),"")</f>
        <v/>
      </c>
      <c r="U94" s="63" t="str">
        <f>IFERROR(IF($H94=U$5,$I94*$J94*(12-MONTH($G94)+1)/12,IF(AND(U$5&gt;$H94,COUNT($L$5:U$5)&lt;$K94+1+$H94-$L$5),$I94*$J94,IF(AND(MONTH($G94)&gt;1,COUNT($L$5:U$5)=$K94+1+$H94-$L$5),$I94*$J94*(MONTH($G94)-1)/12,""))),"")</f>
        <v/>
      </c>
      <c r="V94" s="63" t="str">
        <f>IFERROR(IF($H94=V$5,$I94*$J94*(12-MONTH($G94)+1)/12,IF(AND(V$5&gt;$H94,COUNT($L$5:V$5)&lt;$K94+1+$H94-$L$5),$I94*$J94,IF(AND(MONTH($G94)&gt;1,COUNT($L$5:V$5)=$K94+1+$H94-$L$5),$I94*$J94*(MONTH($G94)-1)/12,""))),"")</f>
        <v/>
      </c>
      <c r="W94" s="63" t="str">
        <f>IFERROR(IF($H94=W$5,$I94*$J94*(12-MONTH($G94)+1)/12,IF(AND(W$5&gt;$H94,COUNT($L$5:W$5)&lt;$K94+1+$H94-$L$5),$I94*$J94,IF(AND(MONTH($G94)&gt;1,COUNT($L$5:W$5)=$K94+1+$H94-$L$5),$I94*$J94*(MONTH($G94)-1)/12,""))),"")</f>
        <v/>
      </c>
      <c r="X94" s="63" t="str">
        <f>IFERROR(IF($H94=X$5,$I94*$J94*(12-MONTH($G94)+1)/12,IF(AND(X$5&gt;$H94,COUNT($L$5:X$5)&lt;$K94+1+$H94-$L$5),$I94*$J94,IF(AND(MONTH($G94)&gt;1,COUNT($L$5:X$5)=$K94+1+$H94-$L$5),$I94*$J94*(MONTH($G94)-1)/12,""))),"")</f>
        <v/>
      </c>
      <c r="Y94" s="63" t="str">
        <f>IFERROR(IF($H94=Y$5,$I94*$J94*(12-MONTH($G94)+1)/12,IF(AND(Y$5&gt;$H94,COUNT($L$5:Y$5)&lt;$K94+1+$H94-$L$5),$I94*$J94,IF(AND(MONTH($G94)&gt;1,COUNT($L$5:Y$5)=$K94+1+$H94-$L$5),$I94*$J94*(MONTH($G94)-1)/12,""))),"")</f>
        <v/>
      </c>
      <c r="Z94" s="63" t="str">
        <f>IFERROR(IF($H94=Z$5,$I94*$J94*(12-MONTH($G94)+1)/12,IF(AND(Z$5&gt;$H94,COUNT($L$5:Z$5)&lt;$K94+1+$H94-$L$5),$I94*$J94,IF(AND(MONTH($G94)&gt;1,COUNT($L$5:Z$5)=$K94+1+$H94-$L$5),$I94*$J94*(MONTH($G94)-1)/12,""))),"")</f>
        <v/>
      </c>
      <c r="AA94" s="63" t="str">
        <f>IFERROR(IF($H94=AA$5,$I94*$J94*(12-MONTH($G94)+1)/12,IF(AND(AA$5&gt;$H94,COUNT($L$5:AA$5)&lt;$K94+1+$H94-$L$5),$I94*$J94,IF(AND(MONTH($G94)&gt;1,COUNT($L$5:AA$5)=$K94+1+$H94-$L$5),$I94*$J94*(MONTH($G94)-1)/12,""))),"")</f>
        <v/>
      </c>
      <c r="AB94" s="63" t="str">
        <f>IFERROR(IF($H94=AB$5,$I94*$J94*(12-MONTH($G94)+1)/12,IF(AND(AB$5&gt;$H94,COUNT($L$5:AB$5)&lt;$K94+1+$H94-$L$5),$I94*$J94,IF(AND(MONTH($G94)&gt;1,COUNT($L$5:AB$5)=$K94+1+$H94-$L$5),$I94*$J94*(MONTH($G94)-1)/12,""))),"")</f>
        <v/>
      </c>
      <c r="AC94" s="63">
        <f>SUM(L94:Y94)</f>
        <v>0</v>
      </c>
      <c r="AD94" s="2" t="str">
        <f>IFERROR(IF($H94=AD$5,$I94*$J94*(12-MONTH($G94)+1)/12,IF(AND(AD$5&gt;$H94,COUNT($L$5:AD$5)&lt;$K94+1),$I94*$J94,IF(AND(MONTH($G94)&gt;1,COUNT($L$5:AD$5)=$K94+1),$I94*$J94*(MONTH($G94)-1)/12,""))),"")</f>
        <v/>
      </c>
      <c r="AE94" s="2" t="str">
        <f>IFERROR(IF($H94=AE$5,$I94*$J94*(12-MONTH($G94)+1)/12,IF(AND(AE$5&gt;$H94,COUNT($L$5:AE$5)&lt;$K94+1),$I94*$J94,IF(AND(MONTH($G94)&gt;1,COUNT($L$5:AE$5)=$K94+1),$I94*$J94*(MONTH($G94)-1)/12,""))),"")</f>
        <v/>
      </c>
      <c r="AF94" s="2" t="str">
        <f>IFERROR(IF($H94=AF$5,$I94*$J94*(12-MONTH($G94)+1)/12,IF(AND(AF$5&gt;$H94,COUNT($L$5:AF$5)&lt;$K94+1),$I94*$J94,IF(AND(MONTH($G94)&gt;1,COUNT($L$5:AF$5)=$K94+1),$I94*$J94*(MONTH($G94)-1)/12,""))),"")</f>
        <v/>
      </c>
    </row>
    <row r="95" spans="1:32" x14ac:dyDescent="0.25">
      <c r="A95">
        <f>A94+1</f>
        <v>90</v>
      </c>
      <c r="B95" t="str">
        <f>IF(C95="","",A95)</f>
        <v/>
      </c>
      <c r="C95" s="4"/>
      <c r="D95" s="5"/>
      <c r="E95" s="4"/>
      <c r="F95" s="6"/>
      <c r="G95" s="6" t="str">
        <f>IF(C95="","",IF(F95&lt;$C$1,$C$1,EOMONTH(F95,-1)+1))</f>
        <v/>
      </c>
      <c r="H95" s="15" t="str">
        <f>IFERROR(YEAR(G95),"")</f>
        <v/>
      </c>
      <c r="I95" s="7"/>
      <c r="J95" s="8" t="str">
        <f>IFERROR(1/K95,"")</f>
        <v/>
      </c>
      <c r="K95" s="18" t="s">
        <v>22</v>
      </c>
      <c r="L95" s="63" t="str">
        <f>IFERROR(IF($H95=L$5,$I95*$J95*(12-MONTH($G95)+1)/12,IF(AND(L$5&gt;$H95,COUNT($L$5:L$5)&lt;$K95+1+$H95-$L$5),$I95*$J95,IF(AND(MONTH($G95)&gt;1,COUNT($L$5:L$5)=$K95+1+$H95-$L$5),$I95*$J95*(MONTH($G95)-1)/12,""))),"")</f>
        <v/>
      </c>
      <c r="M95" s="63" t="str">
        <f>IFERROR(IF($H95=M$5,$I95*$J95*(12-MONTH($G95)+1)/12,IF(AND(M$5&gt;$H95,COUNT($L$5:M$5)&lt;$K95+1+$H95-$L$5),$I95*$J95,IF(AND(MONTH($G95)&gt;1,COUNT($L$5:M$5)=$K95+1+$H95-$L$5),$I95*$J95*(MONTH($G95)-1)/12,""))),"")</f>
        <v/>
      </c>
      <c r="N95" s="63" t="str">
        <f>IFERROR(IF($H95=N$5,$I95*$J95*(12-MONTH($G95)+1)/12,IF(AND(N$5&gt;$H95,COUNT($L$5:N$5)&lt;$K95+1+$H95-$L$5),$I95*$J95,IF(AND(MONTH($G95)&gt;1,COUNT($L$5:N$5)=$K95+1+$H95-$L$5),$I95*$J95*(MONTH($G95)-1)/12,""))),"")</f>
        <v/>
      </c>
      <c r="O95" s="63" t="str">
        <f>IFERROR(IF($H95=O$5,$I95*$J95*(12-MONTH($G95)+1)/12,IF(AND(O$5&gt;$H95,COUNT($L$5:O$5)&lt;$K95+1+$H95-$L$5),$I95*$J95,IF(AND(MONTH($G95)&gt;1,COUNT($L$5:O$5)=$K95+1+$H95-$L$5),$I95*$J95*(MONTH($G95)-1)/12,""))),"")</f>
        <v/>
      </c>
      <c r="P95" s="63" t="str">
        <f>IFERROR(IF($H95=P$5,$I95*$J95*(12-MONTH($G95)+1)/12,IF(AND(P$5&gt;$H95,COUNT($L$5:P$5)&lt;$K95+1+$H95-$L$5),$I95*$J95,IF(AND(MONTH($G95)&gt;1,COUNT($L$5:P$5)=$K95+1+$H95-$L$5),$I95*$J95*(MONTH($G95)-1)/12,""))),"")</f>
        <v/>
      </c>
      <c r="Q95" s="63" t="str">
        <f>IFERROR(IF($H95=Q$5,$I95*$J95*(12-MONTH($G95)+1)/12,IF(AND(Q$5&gt;$H95,COUNT($L$5:Q$5)&lt;$K95+1+$H95-$L$5),$I95*$J95,IF(AND(MONTH($G95)&gt;1,COUNT($L$5:Q$5)=$K95+1+$H95-$L$5),$I95*$J95*(MONTH($G95)-1)/12,""))),"")</f>
        <v/>
      </c>
      <c r="R95" s="63" t="str">
        <f>IFERROR(IF($H95=R$5,$I95*$J95*(12-MONTH($G95)+1)/12,IF(AND(R$5&gt;$H95,COUNT($L$5:R$5)&lt;$K95+1+$H95-$L$5),$I95*$J95,IF(AND(MONTH($G95)&gt;1,COUNT($L$5:R$5)=$K95+1+$H95-$L$5),$I95*$J95*(MONTH($G95)-1)/12,""))),"")</f>
        <v/>
      </c>
      <c r="S95" s="63" t="str">
        <f>IFERROR(IF($H95=S$5,$I95*$J95*(12-MONTH($G95)+1)/12,IF(AND(S$5&gt;$H95,COUNT($L$5:S$5)&lt;$K95+1+$H95-$L$5),$I95*$J95,IF(AND(MONTH($G95)&gt;1,COUNT($L$5:S$5)=$K95+1+$H95-$L$5),$I95*$J95*(MONTH($G95)-1)/12,""))),"")</f>
        <v/>
      </c>
      <c r="T95" s="63" t="str">
        <f>IFERROR(IF($H95=T$5,$I95*$J95*(12-MONTH($G95)+1)/12,IF(AND(T$5&gt;$H95,COUNT($L$5:T$5)&lt;$K95+1+$H95-$L$5),$I95*$J95,IF(AND(MONTH($G95)&gt;1,COUNT($L$5:T$5)=$K95+1+$H95-$L$5),$I95*$J95*(MONTH($G95)-1)/12,""))),"")</f>
        <v/>
      </c>
      <c r="U95" s="63" t="str">
        <f>IFERROR(IF($H95=U$5,$I95*$J95*(12-MONTH($G95)+1)/12,IF(AND(U$5&gt;$H95,COUNT($L$5:U$5)&lt;$K95+1+$H95-$L$5),$I95*$J95,IF(AND(MONTH($G95)&gt;1,COUNT($L$5:U$5)=$K95+1+$H95-$L$5),$I95*$J95*(MONTH($G95)-1)/12,""))),"")</f>
        <v/>
      </c>
      <c r="V95" s="63" t="str">
        <f>IFERROR(IF($H95=V$5,$I95*$J95*(12-MONTH($G95)+1)/12,IF(AND(V$5&gt;$H95,COUNT($L$5:V$5)&lt;$K95+1+$H95-$L$5),$I95*$J95,IF(AND(MONTH($G95)&gt;1,COUNT($L$5:V$5)=$K95+1+$H95-$L$5),$I95*$J95*(MONTH($G95)-1)/12,""))),"")</f>
        <v/>
      </c>
      <c r="W95" s="63" t="str">
        <f>IFERROR(IF($H95=W$5,$I95*$J95*(12-MONTH($G95)+1)/12,IF(AND(W$5&gt;$H95,COUNT($L$5:W$5)&lt;$K95+1+$H95-$L$5),$I95*$J95,IF(AND(MONTH($G95)&gt;1,COUNT($L$5:W$5)=$K95+1+$H95-$L$5),$I95*$J95*(MONTH($G95)-1)/12,""))),"")</f>
        <v/>
      </c>
      <c r="X95" s="63" t="str">
        <f>IFERROR(IF($H95=X$5,$I95*$J95*(12-MONTH($G95)+1)/12,IF(AND(X$5&gt;$H95,COUNT($L$5:X$5)&lt;$K95+1+$H95-$L$5),$I95*$J95,IF(AND(MONTH($G95)&gt;1,COUNT($L$5:X$5)=$K95+1+$H95-$L$5),$I95*$J95*(MONTH($G95)-1)/12,""))),"")</f>
        <v/>
      </c>
      <c r="Y95" s="63" t="str">
        <f>IFERROR(IF($H95=Y$5,$I95*$J95*(12-MONTH($G95)+1)/12,IF(AND(Y$5&gt;$H95,COUNT($L$5:Y$5)&lt;$K95+1+$H95-$L$5),$I95*$J95,IF(AND(MONTH($G95)&gt;1,COUNT($L$5:Y$5)=$K95+1+$H95-$L$5),$I95*$J95*(MONTH($G95)-1)/12,""))),"")</f>
        <v/>
      </c>
      <c r="Z95" s="63" t="str">
        <f>IFERROR(IF($H95=Z$5,$I95*$J95*(12-MONTH($G95)+1)/12,IF(AND(Z$5&gt;$H95,COUNT($L$5:Z$5)&lt;$K95+1+$H95-$L$5),$I95*$J95,IF(AND(MONTH($G95)&gt;1,COUNT($L$5:Z$5)=$K95+1+$H95-$L$5),$I95*$J95*(MONTH($G95)-1)/12,""))),"")</f>
        <v/>
      </c>
      <c r="AA95" s="63" t="str">
        <f>IFERROR(IF($H95=AA$5,$I95*$J95*(12-MONTH($G95)+1)/12,IF(AND(AA$5&gt;$H95,COUNT($L$5:AA$5)&lt;$K95+1+$H95-$L$5),$I95*$J95,IF(AND(MONTH($G95)&gt;1,COUNT($L$5:AA$5)=$K95+1+$H95-$L$5),$I95*$J95*(MONTH($G95)-1)/12,""))),"")</f>
        <v/>
      </c>
      <c r="AB95" s="63" t="str">
        <f>IFERROR(IF($H95=AB$5,$I95*$J95*(12-MONTH($G95)+1)/12,IF(AND(AB$5&gt;$H95,COUNT($L$5:AB$5)&lt;$K95+1+$H95-$L$5),$I95*$J95,IF(AND(MONTH($G95)&gt;1,COUNT($L$5:AB$5)=$K95+1+$H95-$L$5),$I95*$J95*(MONTH($G95)-1)/12,""))),"")</f>
        <v/>
      </c>
      <c r="AC95" s="63">
        <f>SUM(L95:Y95)</f>
        <v>0</v>
      </c>
      <c r="AD95" s="2" t="str">
        <f>IFERROR(IF($H95=AD$5,$I95*$J95*(12-MONTH($G95)+1)/12,IF(AND(AD$5&gt;$H95,COUNT($L$5:AD$5)&lt;$K95+1),$I95*$J95,IF(AND(MONTH($G95)&gt;1,COUNT($L$5:AD$5)=$K95+1),$I95*$J95*(MONTH($G95)-1)/12,""))),"")</f>
        <v/>
      </c>
      <c r="AE95" s="2" t="str">
        <f>IFERROR(IF($H95=AE$5,$I95*$J95*(12-MONTH($G95)+1)/12,IF(AND(AE$5&gt;$H95,COUNT($L$5:AE$5)&lt;$K95+1),$I95*$J95,IF(AND(MONTH($G95)&gt;1,COUNT($L$5:AE$5)=$K95+1),$I95*$J95*(MONTH($G95)-1)/12,""))),"")</f>
        <v/>
      </c>
      <c r="AF95" s="2" t="str">
        <f>IFERROR(IF($H95=AF$5,$I95*$J95*(12-MONTH($G95)+1)/12,IF(AND(AF$5&gt;$H95,COUNT($L$5:AF$5)&lt;$K95+1),$I95*$J95,IF(AND(MONTH($G95)&gt;1,COUNT($L$5:AF$5)=$K95+1),$I95*$J95*(MONTH($G95)-1)/12,""))),"")</f>
        <v/>
      </c>
    </row>
    <row r="96" spans="1:32" x14ac:dyDescent="0.25">
      <c r="A96">
        <f>A95+1</f>
        <v>91</v>
      </c>
      <c r="B96" t="str">
        <f>IF(C96="","",A96)</f>
        <v/>
      </c>
      <c r="C96" s="4"/>
      <c r="D96" s="5"/>
      <c r="E96" s="4"/>
      <c r="F96" s="6"/>
      <c r="G96" s="6" t="str">
        <f>IF(C96="","",IF(F96&lt;$C$1,$C$1,EOMONTH(F96,-1)+1))</f>
        <v/>
      </c>
      <c r="H96" s="15" t="str">
        <f>IFERROR(YEAR(G96),"")</f>
        <v/>
      </c>
      <c r="I96" s="7"/>
      <c r="J96" s="8" t="str">
        <f>IFERROR(1/K96,"")</f>
        <v/>
      </c>
      <c r="K96" s="18" t="s">
        <v>22</v>
      </c>
      <c r="L96" s="63" t="str">
        <f>IFERROR(IF($H96=L$5,$I96*$J96*(12-MONTH($G96)+1)/12,IF(AND(L$5&gt;$H96,COUNT($L$5:L$5)&lt;$K96+1+$H96-$L$5),$I96*$J96,IF(AND(MONTH($G96)&gt;1,COUNT($L$5:L$5)=$K96+1+$H96-$L$5),$I96*$J96*(MONTH($G96)-1)/12,""))),"")</f>
        <v/>
      </c>
      <c r="M96" s="63" t="str">
        <f>IFERROR(IF($H96=M$5,$I96*$J96*(12-MONTH($G96)+1)/12,IF(AND(M$5&gt;$H96,COUNT($L$5:M$5)&lt;$K96+1+$H96-$L$5),$I96*$J96,IF(AND(MONTH($G96)&gt;1,COUNT($L$5:M$5)=$K96+1+$H96-$L$5),$I96*$J96*(MONTH($G96)-1)/12,""))),"")</f>
        <v/>
      </c>
      <c r="N96" s="63" t="str">
        <f>IFERROR(IF($H96=N$5,$I96*$J96*(12-MONTH($G96)+1)/12,IF(AND(N$5&gt;$H96,COUNT($L$5:N$5)&lt;$K96+1+$H96-$L$5),$I96*$J96,IF(AND(MONTH($G96)&gt;1,COUNT($L$5:N$5)=$K96+1+$H96-$L$5),$I96*$J96*(MONTH($G96)-1)/12,""))),"")</f>
        <v/>
      </c>
      <c r="O96" s="63" t="str">
        <f>IFERROR(IF($H96=O$5,$I96*$J96*(12-MONTH($G96)+1)/12,IF(AND(O$5&gt;$H96,COUNT($L$5:O$5)&lt;$K96+1+$H96-$L$5),$I96*$J96,IF(AND(MONTH($G96)&gt;1,COUNT($L$5:O$5)=$K96+1+$H96-$L$5),$I96*$J96*(MONTH($G96)-1)/12,""))),"")</f>
        <v/>
      </c>
      <c r="P96" s="63" t="str">
        <f>IFERROR(IF($H96=P$5,$I96*$J96*(12-MONTH($G96)+1)/12,IF(AND(P$5&gt;$H96,COUNT($L$5:P$5)&lt;$K96+1+$H96-$L$5),$I96*$J96,IF(AND(MONTH($G96)&gt;1,COUNT($L$5:P$5)=$K96+1+$H96-$L$5),$I96*$J96*(MONTH($G96)-1)/12,""))),"")</f>
        <v/>
      </c>
      <c r="Q96" s="63" t="str">
        <f>IFERROR(IF($H96=Q$5,$I96*$J96*(12-MONTH($G96)+1)/12,IF(AND(Q$5&gt;$H96,COUNT($L$5:Q$5)&lt;$K96+1+$H96-$L$5),$I96*$J96,IF(AND(MONTH($G96)&gt;1,COUNT($L$5:Q$5)=$K96+1+$H96-$L$5),$I96*$J96*(MONTH($G96)-1)/12,""))),"")</f>
        <v/>
      </c>
      <c r="R96" s="63" t="str">
        <f>IFERROR(IF($H96=R$5,$I96*$J96*(12-MONTH($G96)+1)/12,IF(AND(R$5&gt;$H96,COUNT($L$5:R$5)&lt;$K96+1+$H96-$L$5),$I96*$J96,IF(AND(MONTH($G96)&gt;1,COUNT($L$5:R$5)=$K96+1+$H96-$L$5),$I96*$J96*(MONTH($G96)-1)/12,""))),"")</f>
        <v/>
      </c>
      <c r="S96" s="63" t="str">
        <f>IFERROR(IF($H96=S$5,$I96*$J96*(12-MONTH($G96)+1)/12,IF(AND(S$5&gt;$H96,COUNT($L$5:S$5)&lt;$K96+1+$H96-$L$5),$I96*$J96,IF(AND(MONTH($G96)&gt;1,COUNT($L$5:S$5)=$K96+1+$H96-$L$5),$I96*$J96*(MONTH($G96)-1)/12,""))),"")</f>
        <v/>
      </c>
      <c r="T96" s="63" t="str">
        <f>IFERROR(IF($H96=T$5,$I96*$J96*(12-MONTH($G96)+1)/12,IF(AND(T$5&gt;$H96,COUNT($L$5:T$5)&lt;$K96+1+$H96-$L$5),$I96*$J96,IF(AND(MONTH($G96)&gt;1,COUNT($L$5:T$5)=$K96+1+$H96-$L$5),$I96*$J96*(MONTH($G96)-1)/12,""))),"")</f>
        <v/>
      </c>
      <c r="U96" s="63" t="str">
        <f>IFERROR(IF($H96=U$5,$I96*$J96*(12-MONTH($G96)+1)/12,IF(AND(U$5&gt;$H96,COUNT($L$5:U$5)&lt;$K96+1+$H96-$L$5),$I96*$J96,IF(AND(MONTH($G96)&gt;1,COUNT($L$5:U$5)=$K96+1+$H96-$L$5),$I96*$J96*(MONTH($G96)-1)/12,""))),"")</f>
        <v/>
      </c>
      <c r="V96" s="63" t="str">
        <f>IFERROR(IF($H96=V$5,$I96*$J96*(12-MONTH($G96)+1)/12,IF(AND(V$5&gt;$H96,COUNT($L$5:V$5)&lt;$K96+1+$H96-$L$5),$I96*$J96,IF(AND(MONTH($G96)&gt;1,COUNT($L$5:V$5)=$K96+1+$H96-$L$5),$I96*$J96*(MONTH($G96)-1)/12,""))),"")</f>
        <v/>
      </c>
      <c r="W96" s="63" t="str">
        <f>IFERROR(IF($H96=W$5,$I96*$J96*(12-MONTH($G96)+1)/12,IF(AND(W$5&gt;$H96,COUNT($L$5:W$5)&lt;$K96+1+$H96-$L$5),$I96*$J96,IF(AND(MONTH($G96)&gt;1,COUNT($L$5:W$5)=$K96+1+$H96-$L$5),$I96*$J96*(MONTH($G96)-1)/12,""))),"")</f>
        <v/>
      </c>
      <c r="X96" s="63" t="str">
        <f>IFERROR(IF($H96=X$5,$I96*$J96*(12-MONTH($G96)+1)/12,IF(AND(X$5&gt;$H96,COUNT($L$5:X$5)&lt;$K96+1+$H96-$L$5),$I96*$J96,IF(AND(MONTH($G96)&gt;1,COUNT($L$5:X$5)=$K96+1+$H96-$L$5),$I96*$J96*(MONTH($G96)-1)/12,""))),"")</f>
        <v/>
      </c>
      <c r="Y96" s="63" t="str">
        <f>IFERROR(IF($H96=Y$5,$I96*$J96*(12-MONTH($G96)+1)/12,IF(AND(Y$5&gt;$H96,COUNT($L$5:Y$5)&lt;$K96+1+$H96-$L$5),$I96*$J96,IF(AND(MONTH($G96)&gt;1,COUNT($L$5:Y$5)=$K96+1+$H96-$L$5),$I96*$J96*(MONTH($G96)-1)/12,""))),"")</f>
        <v/>
      </c>
      <c r="Z96" s="63" t="str">
        <f>IFERROR(IF($H96=Z$5,$I96*$J96*(12-MONTH($G96)+1)/12,IF(AND(Z$5&gt;$H96,COUNT($L$5:Z$5)&lt;$K96+1+$H96-$L$5),$I96*$J96,IF(AND(MONTH($G96)&gt;1,COUNT($L$5:Z$5)=$K96+1+$H96-$L$5),$I96*$J96*(MONTH($G96)-1)/12,""))),"")</f>
        <v/>
      </c>
      <c r="AA96" s="63" t="str">
        <f>IFERROR(IF($H96=AA$5,$I96*$J96*(12-MONTH($G96)+1)/12,IF(AND(AA$5&gt;$H96,COUNT($L$5:AA$5)&lt;$K96+1+$H96-$L$5),$I96*$J96,IF(AND(MONTH($G96)&gt;1,COUNT($L$5:AA$5)=$K96+1+$H96-$L$5),$I96*$J96*(MONTH($G96)-1)/12,""))),"")</f>
        <v/>
      </c>
      <c r="AB96" s="63" t="str">
        <f>IFERROR(IF($H96=AB$5,$I96*$J96*(12-MONTH($G96)+1)/12,IF(AND(AB$5&gt;$H96,COUNT($L$5:AB$5)&lt;$K96+1+$H96-$L$5),$I96*$J96,IF(AND(MONTH($G96)&gt;1,COUNT($L$5:AB$5)=$K96+1+$H96-$L$5),$I96*$J96*(MONTH($G96)-1)/12,""))),"")</f>
        <v/>
      </c>
      <c r="AC96" s="63">
        <f>SUM(L96:Y96)</f>
        <v>0</v>
      </c>
      <c r="AD96" s="2" t="str">
        <f>IFERROR(IF($H96=AD$5,$I96*$J96*(12-MONTH($G96)+1)/12,IF(AND(AD$5&gt;$H96,COUNT($L$5:AD$5)&lt;$K96+1),$I96*$J96,IF(AND(MONTH($G96)&gt;1,COUNT($L$5:AD$5)=$K96+1),$I96*$J96*(MONTH($G96)-1)/12,""))),"")</f>
        <v/>
      </c>
      <c r="AE96" s="2" t="str">
        <f>IFERROR(IF($H96=AE$5,$I96*$J96*(12-MONTH($G96)+1)/12,IF(AND(AE$5&gt;$H96,COUNT($L$5:AE$5)&lt;$K96+1),$I96*$J96,IF(AND(MONTH($G96)&gt;1,COUNT($L$5:AE$5)=$K96+1),$I96*$J96*(MONTH($G96)-1)/12,""))),"")</f>
        <v/>
      </c>
      <c r="AF96" s="2" t="str">
        <f>IFERROR(IF($H96=AF$5,$I96*$J96*(12-MONTH($G96)+1)/12,IF(AND(AF$5&gt;$H96,COUNT($L$5:AF$5)&lt;$K96+1),$I96*$J96,IF(AND(MONTH($G96)&gt;1,COUNT($L$5:AF$5)=$K96+1),$I96*$J96*(MONTH($G96)-1)/12,""))),"")</f>
        <v/>
      </c>
    </row>
    <row r="97" spans="1:32" x14ac:dyDescent="0.25">
      <c r="A97">
        <f>A96+1</f>
        <v>92</v>
      </c>
      <c r="B97" t="str">
        <f>IF(C97="","",A97)</f>
        <v/>
      </c>
      <c r="C97" s="4"/>
      <c r="D97" s="5"/>
      <c r="E97" s="4"/>
      <c r="F97" s="6"/>
      <c r="G97" s="6" t="str">
        <f>IF(C97="","",IF(F97&lt;$C$1,$C$1,EOMONTH(F97,-1)+1))</f>
        <v/>
      </c>
      <c r="H97" s="15" t="str">
        <f>IFERROR(YEAR(G97),"")</f>
        <v/>
      </c>
      <c r="I97" s="7"/>
      <c r="J97" s="8" t="str">
        <f>IFERROR(1/K97,"")</f>
        <v/>
      </c>
      <c r="K97" s="18" t="s">
        <v>22</v>
      </c>
      <c r="L97" s="63" t="str">
        <f>IFERROR(IF($H97=L$5,$I97*$J97*(12-MONTH($G97)+1)/12,IF(AND(L$5&gt;$H97,COUNT($L$5:L$5)&lt;$K97+1+$H97-$L$5),$I97*$J97,IF(AND(MONTH($G97)&gt;1,COUNT($L$5:L$5)=$K97+1+$H97-$L$5),$I97*$J97*(MONTH($G97)-1)/12,""))),"")</f>
        <v/>
      </c>
      <c r="M97" s="63" t="str">
        <f>IFERROR(IF($H97=M$5,$I97*$J97*(12-MONTH($G97)+1)/12,IF(AND(M$5&gt;$H97,COUNT($L$5:M$5)&lt;$K97+1+$H97-$L$5),$I97*$J97,IF(AND(MONTH($G97)&gt;1,COUNT($L$5:M$5)=$K97+1+$H97-$L$5),$I97*$J97*(MONTH($G97)-1)/12,""))),"")</f>
        <v/>
      </c>
      <c r="N97" s="63" t="str">
        <f>IFERROR(IF($H97=N$5,$I97*$J97*(12-MONTH($G97)+1)/12,IF(AND(N$5&gt;$H97,COUNT($L$5:N$5)&lt;$K97+1+$H97-$L$5),$I97*$J97,IF(AND(MONTH($G97)&gt;1,COUNT($L$5:N$5)=$K97+1+$H97-$L$5),$I97*$J97*(MONTH($G97)-1)/12,""))),"")</f>
        <v/>
      </c>
      <c r="O97" s="63" t="str">
        <f>IFERROR(IF($H97=O$5,$I97*$J97*(12-MONTH($G97)+1)/12,IF(AND(O$5&gt;$H97,COUNT($L$5:O$5)&lt;$K97+1+$H97-$L$5),$I97*$J97,IF(AND(MONTH($G97)&gt;1,COUNT($L$5:O$5)=$K97+1+$H97-$L$5),$I97*$J97*(MONTH($G97)-1)/12,""))),"")</f>
        <v/>
      </c>
      <c r="P97" s="63" t="str">
        <f>IFERROR(IF($H97=P$5,$I97*$J97*(12-MONTH($G97)+1)/12,IF(AND(P$5&gt;$H97,COUNT($L$5:P$5)&lt;$K97+1+$H97-$L$5),$I97*$J97,IF(AND(MONTH($G97)&gt;1,COUNT($L$5:P$5)=$K97+1+$H97-$L$5),$I97*$J97*(MONTH($G97)-1)/12,""))),"")</f>
        <v/>
      </c>
      <c r="Q97" s="63" t="str">
        <f>IFERROR(IF($H97=Q$5,$I97*$J97*(12-MONTH($G97)+1)/12,IF(AND(Q$5&gt;$H97,COUNT($L$5:Q$5)&lt;$K97+1+$H97-$L$5),$I97*$J97,IF(AND(MONTH($G97)&gt;1,COUNT($L$5:Q$5)=$K97+1+$H97-$L$5),$I97*$J97*(MONTH($G97)-1)/12,""))),"")</f>
        <v/>
      </c>
      <c r="R97" s="63" t="str">
        <f>IFERROR(IF($H97=R$5,$I97*$J97*(12-MONTH($G97)+1)/12,IF(AND(R$5&gt;$H97,COUNT($L$5:R$5)&lt;$K97+1+$H97-$L$5),$I97*$J97,IF(AND(MONTH($G97)&gt;1,COUNT($L$5:R$5)=$K97+1+$H97-$L$5),$I97*$J97*(MONTH($G97)-1)/12,""))),"")</f>
        <v/>
      </c>
      <c r="S97" s="63" t="str">
        <f>IFERROR(IF($H97=S$5,$I97*$J97*(12-MONTH($G97)+1)/12,IF(AND(S$5&gt;$H97,COUNT($L$5:S$5)&lt;$K97+1+$H97-$L$5),$I97*$J97,IF(AND(MONTH($G97)&gt;1,COUNT($L$5:S$5)=$K97+1+$H97-$L$5),$I97*$J97*(MONTH($G97)-1)/12,""))),"")</f>
        <v/>
      </c>
      <c r="T97" s="63" t="str">
        <f>IFERROR(IF($H97=T$5,$I97*$J97*(12-MONTH($G97)+1)/12,IF(AND(T$5&gt;$H97,COUNT($L$5:T$5)&lt;$K97+1+$H97-$L$5),$I97*$J97,IF(AND(MONTH($G97)&gt;1,COUNT($L$5:T$5)=$K97+1+$H97-$L$5),$I97*$J97*(MONTH($G97)-1)/12,""))),"")</f>
        <v/>
      </c>
      <c r="U97" s="63" t="str">
        <f>IFERROR(IF($H97=U$5,$I97*$J97*(12-MONTH($G97)+1)/12,IF(AND(U$5&gt;$H97,COUNT($L$5:U$5)&lt;$K97+1+$H97-$L$5),$I97*$J97,IF(AND(MONTH($G97)&gt;1,COUNT($L$5:U$5)=$K97+1+$H97-$L$5),$I97*$J97*(MONTH($G97)-1)/12,""))),"")</f>
        <v/>
      </c>
      <c r="V97" s="63" t="str">
        <f>IFERROR(IF($H97=V$5,$I97*$J97*(12-MONTH($G97)+1)/12,IF(AND(V$5&gt;$H97,COUNT($L$5:V$5)&lt;$K97+1+$H97-$L$5),$I97*$J97,IF(AND(MONTH($G97)&gt;1,COUNT($L$5:V$5)=$K97+1+$H97-$L$5),$I97*$J97*(MONTH($G97)-1)/12,""))),"")</f>
        <v/>
      </c>
      <c r="W97" s="63" t="str">
        <f>IFERROR(IF($H97=W$5,$I97*$J97*(12-MONTH($G97)+1)/12,IF(AND(W$5&gt;$H97,COUNT($L$5:W$5)&lt;$K97+1+$H97-$L$5),$I97*$J97,IF(AND(MONTH($G97)&gt;1,COUNT($L$5:W$5)=$K97+1+$H97-$L$5),$I97*$J97*(MONTH($G97)-1)/12,""))),"")</f>
        <v/>
      </c>
      <c r="X97" s="63" t="str">
        <f>IFERROR(IF($H97=X$5,$I97*$J97*(12-MONTH($G97)+1)/12,IF(AND(X$5&gt;$H97,COUNT($L$5:X$5)&lt;$K97+1+$H97-$L$5),$I97*$J97,IF(AND(MONTH($G97)&gt;1,COUNT($L$5:X$5)=$K97+1+$H97-$L$5),$I97*$J97*(MONTH($G97)-1)/12,""))),"")</f>
        <v/>
      </c>
      <c r="Y97" s="63" t="str">
        <f>IFERROR(IF($H97=Y$5,$I97*$J97*(12-MONTH($G97)+1)/12,IF(AND(Y$5&gt;$H97,COUNT($L$5:Y$5)&lt;$K97+1+$H97-$L$5),$I97*$J97,IF(AND(MONTH($G97)&gt;1,COUNT($L$5:Y$5)=$K97+1+$H97-$L$5),$I97*$J97*(MONTH($G97)-1)/12,""))),"")</f>
        <v/>
      </c>
      <c r="Z97" s="63" t="str">
        <f>IFERROR(IF($H97=Z$5,$I97*$J97*(12-MONTH($G97)+1)/12,IF(AND(Z$5&gt;$H97,COUNT($L$5:Z$5)&lt;$K97+1+$H97-$L$5),$I97*$J97,IF(AND(MONTH($G97)&gt;1,COUNT($L$5:Z$5)=$K97+1+$H97-$L$5),$I97*$J97*(MONTH($G97)-1)/12,""))),"")</f>
        <v/>
      </c>
      <c r="AA97" s="63" t="str">
        <f>IFERROR(IF($H97=AA$5,$I97*$J97*(12-MONTH($G97)+1)/12,IF(AND(AA$5&gt;$H97,COUNT($L$5:AA$5)&lt;$K97+1+$H97-$L$5),$I97*$J97,IF(AND(MONTH($G97)&gt;1,COUNT($L$5:AA$5)=$K97+1+$H97-$L$5),$I97*$J97*(MONTH($G97)-1)/12,""))),"")</f>
        <v/>
      </c>
      <c r="AB97" s="63" t="str">
        <f>IFERROR(IF($H97=AB$5,$I97*$J97*(12-MONTH($G97)+1)/12,IF(AND(AB$5&gt;$H97,COUNT($L$5:AB$5)&lt;$K97+1+$H97-$L$5),$I97*$J97,IF(AND(MONTH($G97)&gt;1,COUNT($L$5:AB$5)=$K97+1+$H97-$L$5),$I97*$J97*(MONTH($G97)-1)/12,""))),"")</f>
        <v/>
      </c>
      <c r="AC97" s="63">
        <f>SUM(L97:Y97)</f>
        <v>0</v>
      </c>
      <c r="AD97" s="2" t="str">
        <f>IFERROR(IF($H97=AD$5,$I97*$J97*(12-MONTH($G97)+1)/12,IF(AND(AD$5&gt;$H97,COUNT($L$5:AD$5)&lt;$K97+1),$I97*$J97,IF(AND(MONTH($G97)&gt;1,COUNT($L$5:AD$5)=$K97+1),$I97*$J97*(MONTH($G97)-1)/12,""))),"")</f>
        <v/>
      </c>
      <c r="AE97" s="2" t="str">
        <f>IFERROR(IF($H97=AE$5,$I97*$J97*(12-MONTH($G97)+1)/12,IF(AND(AE$5&gt;$H97,COUNT($L$5:AE$5)&lt;$K97+1),$I97*$J97,IF(AND(MONTH($G97)&gt;1,COUNT($L$5:AE$5)=$K97+1),$I97*$J97*(MONTH($G97)-1)/12,""))),"")</f>
        <v/>
      </c>
      <c r="AF97" s="2" t="str">
        <f>IFERROR(IF($H97=AF$5,$I97*$J97*(12-MONTH($G97)+1)/12,IF(AND(AF$5&gt;$H97,COUNT($L$5:AF$5)&lt;$K97+1),$I97*$J97,IF(AND(MONTH($G97)&gt;1,COUNT($L$5:AF$5)=$K97+1),$I97*$J97*(MONTH($G97)-1)/12,""))),"")</f>
        <v/>
      </c>
    </row>
    <row r="98" spans="1:32" x14ac:dyDescent="0.25">
      <c r="A98">
        <f>A97+1</f>
        <v>93</v>
      </c>
      <c r="B98" t="str">
        <f>IF(C98="","",A98)</f>
        <v/>
      </c>
      <c r="C98" s="4"/>
      <c r="D98" s="5"/>
      <c r="E98" s="4"/>
      <c r="F98" s="6"/>
      <c r="G98" s="6" t="str">
        <f>IF(C98="","",IF(F98&lt;$C$1,$C$1,EOMONTH(F98,-1)+1))</f>
        <v/>
      </c>
      <c r="H98" s="15" t="str">
        <f>IFERROR(YEAR(G98),"")</f>
        <v/>
      </c>
      <c r="I98" s="7"/>
      <c r="J98" s="8" t="str">
        <f>IFERROR(1/K98,"")</f>
        <v/>
      </c>
      <c r="K98" s="18" t="s">
        <v>22</v>
      </c>
      <c r="L98" s="63" t="str">
        <f>IFERROR(IF($H98=L$5,$I98*$J98*(12-MONTH($G98)+1)/12,IF(AND(L$5&gt;$H98,COUNT($L$5:L$5)&lt;$K98+1+$H98-$L$5),$I98*$J98,IF(AND(MONTH($G98)&gt;1,COUNT($L$5:L$5)=$K98+1+$H98-$L$5),$I98*$J98*(MONTH($G98)-1)/12,""))),"")</f>
        <v/>
      </c>
      <c r="M98" s="63" t="str">
        <f>IFERROR(IF($H98=M$5,$I98*$J98*(12-MONTH($G98)+1)/12,IF(AND(M$5&gt;$H98,COUNT($L$5:M$5)&lt;$K98+1+$H98-$L$5),$I98*$J98,IF(AND(MONTH($G98)&gt;1,COUNT($L$5:M$5)=$K98+1+$H98-$L$5),$I98*$J98*(MONTH($G98)-1)/12,""))),"")</f>
        <v/>
      </c>
      <c r="N98" s="63" t="str">
        <f>IFERROR(IF($H98=N$5,$I98*$J98*(12-MONTH($G98)+1)/12,IF(AND(N$5&gt;$H98,COUNT($L$5:N$5)&lt;$K98+1+$H98-$L$5),$I98*$J98,IF(AND(MONTH($G98)&gt;1,COUNT($L$5:N$5)=$K98+1+$H98-$L$5),$I98*$J98*(MONTH($G98)-1)/12,""))),"")</f>
        <v/>
      </c>
      <c r="O98" s="63" t="str">
        <f>IFERROR(IF($H98=O$5,$I98*$J98*(12-MONTH($G98)+1)/12,IF(AND(O$5&gt;$H98,COUNT($L$5:O$5)&lt;$K98+1+$H98-$L$5),$I98*$J98,IF(AND(MONTH($G98)&gt;1,COUNT($L$5:O$5)=$K98+1+$H98-$L$5),$I98*$J98*(MONTH($G98)-1)/12,""))),"")</f>
        <v/>
      </c>
      <c r="P98" s="63" t="str">
        <f>IFERROR(IF($H98=P$5,$I98*$J98*(12-MONTH($G98)+1)/12,IF(AND(P$5&gt;$H98,COUNT($L$5:P$5)&lt;$K98+1+$H98-$L$5),$I98*$J98,IF(AND(MONTH($G98)&gt;1,COUNT($L$5:P$5)=$K98+1+$H98-$L$5),$I98*$J98*(MONTH($G98)-1)/12,""))),"")</f>
        <v/>
      </c>
      <c r="Q98" s="63" t="str">
        <f>IFERROR(IF($H98=Q$5,$I98*$J98*(12-MONTH($G98)+1)/12,IF(AND(Q$5&gt;$H98,COUNT($L$5:Q$5)&lt;$K98+1+$H98-$L$5),$I98*$J98,IF(AND(MONTH($G98)&gt;1,COUNT($L$5:Q$5)=$K98+1+$H98-$L$5),$I98*$J98*(MONTH($G98)-1)/12,""))),"")</f>
        <v/>
      </c>
      <c r="R98" s="63" t="str">
        <f>IFERROR(IF($H98=R$5,$I98*$J98*(12-MONTH($G98)+1)/12,IF(AND(R$5&gt;$H98,COUNT($L$5:R$5)&lt;$K98+1+$H98-$L$5),$I98*$J98,IF(AND(MONTH($G98)&gt;1,COUNT($L$5:R$5)=$K98+1+$H98-$L$5),$I98*$J98*(MONTH($G98)-1)/12,""))),"")</f>
        <v/>
      </c>
      <c r="S98" s="63" t="str">
        <f>IFERROR(IF($H98=S$5,$I98*$J98*(12-MONTH($G98)+1)/12,IF(AND(S$5&gt;$H98,COUNT($L$5:S$5)&lt;$K98+1+$H98-$L$5),$I98*$J98,IF(AND(MONTH($G98)&gt;1,COUNT($L$5:S$5)=$K98+1+$H98-$L$5),$I98*$J98*(MONTH($G98)-1)/12,""))),"")</f>
        <v/>
      </c>
      <c r="T98" s="63" t="str">
        <f>IFERROR(IF($H98=T$5,$I98*$J98*(12-MONTH($G98)+1)/12,IF(AND(T$5&gt;$H98,COUNT($L$5:T$5)&lt;$K98+1+$H98-$L$5),$I98*$J98,IF(AND(MONTH($G98)&gt;1,COUNT($L$5:T$5)=$K98+1+$H98-$L$5),$I98*$J98*(MONTH($G98)-1)/12,""))),"")</f>
        <v/>
      </c>
      <c r="U98" s="63" t="str">
        <f>IFERROR(IF($H98=U$5,$I98*$J98*(12-MONTH($G98)+1)/12,IF(AND(U$5&gt;$H98,COUNT($L$5:U$5)&lt;$K98+1+$H98-$L$5),$I98*$J98,IF(AND(MONTH($G98)&gt;1,COUNT($L$5:U$5)=$K98+1+$H98-$L$5),$I98*$J98*(MONTH($G98)-1)/12,""))),"")</f>
        <v/>
      </c>
      <c r="V98" s="63" t="str">
        <f>IFERROR(IF($H98=V$5,$I98*$J98*(12-MONTH($G98)+1)/12,IF(AND(V$5&gt;$H98,COUNT($L$5:V$5)&lt;$K98+1+$H98-$L$5),$I98*$J98,IF(AND(MONTH($G98)&gt;1,COUNT($L$5:V$5)=$K98+1+$H98-$L$5),$I98*$J98*(MONTH($G98)-1)/12,""))),"")</f>
        <v/>
      </c>
      <c r="W98" s="63" t="str">
        <f>IFERROR(IF($H98=W$5,$I98*$J98*(12-MONTH($G98)+1)/12,IF(AND(W$5&gt;$H98,COUNT($L$5:W$5)&lt;$K98+1+$H98-$L$5),$I98*$J98,IF(AND(MONTH($G98)&gt;1,COUNT($L$5:W$5)=$K98+1+$H98-$L$5),$I98*$J98*(MONTH($G98)-1)/12,""))),"")</f>
        <v/>
      </c>
      <c r="X98" s="63" t="str">
        <f>IFERROR(IF($H98=X$5,$I98*$J98*(12-MONTH($G98)+1)/12,IF(AND(X$5&gt;$H98,COUNT($L$5:X$5)&lt;$K98+1+$H98-$L$5),$I98*$J98,IF(AND(MONTH($G98)&gt;1,COUNT($L$5:X$5)=$K98+1+$H98-$L$5),$I98*$J98*(MONTH($G98)-1)/12,""))),"")</f>
        <v/>
      </c>
      <c r="Y98" s="63" t="str">
        <f>IFERROR(IF($H98=Y$5,$I98*$J98*(12-MONTH($G98)+1)/12,IF(AND(Y$5&gt;$H98,COUNT($L$5:Y$5)&lt;$K98+1+$H98-$L$5),$I98*$J98,IF(AND(MONTH($G98)&gt;1,COUNT($L$5:Y$5)=$K98+1+$H98-$L$5),$I98*$J98*(MONTH($G98)-1)/12,""))),"")</f>
        <v/>
      </c>
      <c r="Z98" s="63" t="str">
        <f>IFERROR(IF($H98=Z$5,$I98*$J98*(12-MONTH($G98)+1)/12,IF(AND(Z$5&gt;$H98,COUNT($L$5:Z$5)&lt;$K98+1+$H98-$L$5),$I98*$J98,IF(AND(MONTH($G98)&gt;1,COUNT($L$5:Z$5)=$K98+1+$H98-$L$5),$I98*$J98*(MONTH($G98)-1)/12,""))),"")</f>
        <v/>
      </c>
      <c r="AA98" s="63" t="str">
        <f>IFERROR(IF($H98=AA$5,$I98*$J98*(12-MONTH($G98)+1)/12,IF(AND(AA$5&gt;$H98,COUNT($L$5:AA$5)&lt;$K98+1+$H98-$L$5),$I98*$J98,IF(AND(MONTH($G98)&gt;1,COUNT($L$5:AA$5)=$K98+1+$H98-$L$5),$I98*$J98*(MONTH($G98)-1)/12,""))),"")</f>
        <v/>
      </c>
      <c r="AB98" s="63" t="str">
        <f>IFERROR(IF($H98=AB$5,$I98*$J98*(12-MONTH($G98)+1)/12,IF(AND(AB$5&gt;$H98,COUNT($L$5:AB$5)&lt;$K98+1+$H98-$L$5),$I98*$J98,IF(AND(MONTH($G98)&gt;1,COUNT($L$5:AB$5)=$K98+1+$H98-$L$5),$I98*$J98*(MONTH($G98)-1)/12,""))),"")</f>
        <v/>
      </c>
      <c r="AC98" s="63">
        <f>SUM(L98:Y98)</f>
        <v>0</v>
      </c>
      <c r="AD98" s="2" t="str">
        <f>IFERROR(IF($H98=AD$5,$I98*$J98*(12-MONTH($G98)+1)/12,IF(AND(AD$5&gt;$H98,COUNT($L$5:AD$5)&lt;$K98+1),$I98*$J98,IF(AND(MONTH($G98)&gt;1,COUNT($L$5:AD$5)=$K98+1),$I98*$J98*(MONTH($G98)-1)/12,""))),"")</f>
        <v/>
      </c>
      <c r="AE98" s="2" t="str">
        <f>IFERROR(IF($H98=AE$5,$I98*$J98*(12-MONTH($G98)+1)/12,IF(AND(AE$5&gt;$H98,COUNT($L$5:AE$5)&lt;$K98+1),$I98*$J98,IF(AND(MONTH($G98)&gt;1,COUNT($L$5:AE$5)=$K98+1),$I98*$J98*(MONTH($G98)-1)/12,""))),"")</f>
        <v/>
      </c>
      <c r="AF98" s="2" t="str">
        <f>IFERROR(IF($H98=AF$5,$I98*$J98*(12-MONTH($G98)+1)/12,IF(AND(AF$5&gt;$H98,COUNT($L$5:AF$5)&lt;$K98+1),$I98*$J98,IF(AND(MONTH($G98)&gt;1,COUNT($L$5:AF$5)=$K98+1),$I98*$J98*(MONTH($G98)-1)/12,""))),"")</f>
        <v/>
      </c>
    </row>
    <row r="99" spans="1:32" x14ac:dyDescent="0.25">
      <c r="A99">
        <f>A98+1</f>
        <v>94</v>
      </c>
      <c r="B99" t="str">
        <f>IF(C99="","",A99)</f>
        <v/>
      </c>
      <c r="C99" s="4"/>
      <c r="D99" s="5"/>
      <c r="E99" s="4"/>
      <c r="F99" s="6"/>
      <c r="G99" s="6" t="str">
        <f>IF(C99="","",IF(F99&lt;$C$1,$C$1,EOMONTH(F99,-1)+1))</f>
        <v/>
      </c>
      <c r="H99" s="15" t="str">
        <f>IFERROR(YEAR(G99),"")</f>
        <v/>
      </c>
      <c r="I99" s="7"/>
      <c r="J99" s="8" t="str">
        <f>IFERROR(1/K99,"")</f>
        <v/>
      </c>
      <c r="K99" s="18" t="s">
        <v>22</v>
      </c>
      <c r="L99" s="63" t="str">
        <f>IFERROR(IF($H99=L$5,$I99*$J99*(12-MONTH($G99)+1)/12,IF(AND(L$5&gt;$H99,COUNT($L$5:L$5)&lt;$K99+1+$H99-$L$5),$I99*$J99,IF(AND(MONTH($G99)&gt;1,COUNT($L$5:L$5)=$K99+1+$H99-$L$5),$I99*$J99*(MONTH($G99)-1)/12,""))),"")</f>
        <v/>
      </c>
      <c r="M99" s="63" t="str">
        <f>IFERROR(IF($H99=M$5,$I99*$J99*(12-MONTH($G99)+1)/12,IF(AND(M$5&gt;$H99,COUNT($L$5:M$5)&lt;$K99+1+$H99-$L$5),$I99*$J99,IF(AND(MONTH($G99)&gt;1,COUNT($L$5:M$5)=$K99+1+$H99-$L$5),$I99*$J99*(MONTH($G99)-1)/12,""))),"")</f>
        <v/>
      </c>
      <c r="N99" s="63" t="str">
        <f>IFERROR(IF($H99=N$5,$I99*$J99*(12-MONTH($G99)+1)/12,IF(AND(N$5&gt;$H99,COUNT($L$5:N$5)&lt;$K99+1+$H99-$L$5),$I99*$J99,IF(AND(MONTH($G99)&gt;1,COUNT($L$5:N$5)=$K99+1+$H99-$L$5),$I99*$J99*(MONTH($G99)-1)/12,""))),"")</f>
        <v/>
      </c>
      <c r="O99" s="63" t="str">
        <f>IFERROR(IF($H99=O$5,$I99*$J99*(12-MONTH($G99)+1)/12,IF(AND(O$5&gt;$H99,COUNT($L$5:O$5)&lt;$K99+1+$H99-$L$5),$I99*$J99,IF(AND(MONTH($G99)&gt;1,COUNT($L$5:O$5)=$K99+1+$H99-$L$5),$I99*$J99*(MONTH($G99)-1)/12,""))),"")</f>
        <v/>
      </c>
      <c r="P99" s="63" t="str">
        <f>IFERROR(IF($H99=P$5,$I99*$J99*(12-MONTH($G99)+1)/12,IF(AND(P$5&gt;$H99,COUNT($L$5:P$5)&lt;$K99+1+$H99-$L$5),$I99*$J99,IF(AND(MONTH($G99)&gt;1,COUNT($L$5:P$5)=$K99+1+$H99-$L$5),$I99*$J99*(MONTH($G99)-1)/12,""))),"")</f>
        <v/>
      </c>
      <c r="Q99" s="63" t="str">
        <f>IFERROR(IF($H99=Q$5,$I99*$J99*(12-MONTH($G99)+1)/12,IF(AND(Q$5&gt;$H99,COUNT($L$5:Q$5)&lt;$K99+1+$H99-$L$5),$I99*$J99,IF(AND(MONTH($G99)&gt;1,COUNT($L$5:Q$5)=$K99+1+$H99-$L$5),$I99*$J99*(MONTH($G99)-1)/12,""))),"")</f>
        <v/>
      </c>
      <c r="R99" s="63" t="str">
        <f>IFERROR(IF($H99=R$5,$I99*$J99*(12-MONTH($G99)+1)/12,IF(AND(R$5&gt;$H99,COUNT($L$5:R$5)&lt;$K99+1+$H99-$L$5),$I99*$J99,IF(AND(MONTH($G99)&gt;1,COUNT($L$5:R$5)=$K99+1+$H99-$L$5),$I99*$J99*(MONTH($G99)-1)/12,""))),"")</f>
        <v/>
      </c>
      <c r="S99" s="63" t="str">
        <f>IFERROR(IF($H99=S$5,$I99*$J99*(12-MONTH($G99)+1)/12,IF(AND(S$5&gt;$H99,COUNT($L$5:S$5)&lt;$K99+1+$H99-$L$5),$I99*$J99,IF(AND(MONTH($G99)&gt;1,COUNT($L$5:S$5)=$K99+1+$H99-$L$5),$I99*$J99*(MONTH($G99)-1)/12,""))),"")</f>
        <v/>
      </c>
      <c r="T99" s="63" t="str">
        <f>IFERROR(IF($H99=T$5,$I99*$J99*(12-MONTH($G99)+1)/12,IF(AND(T$5&gt;$H99,COUNT($L$5:T$5)&lt;$K99+1+$H99-$L$5),$I99*$J99,IF(AND(MONTH($G99)&gt;1,COUNT($L$5:T$5)=$K99+1+$H99-$L$5),$I99*$J99*(MONTH($G99)-1)/12,""))),"")</f>
        <v/>
      </c>
      <c r="U99" s="63" t="str">
        <f>IFERROR(IF($H99=U$5,$I99*$J99*(12-MONTH($G99)+1)/12,IF(AND(U$5&gt;$H99,COUNT($L$5:U$5)&lt;$K99+1+$H99-$L$5),$I99*$J99,IF(AND(MONTH($G99)&gt;1,COUNT($L$5:U$5)=$K99+1+$H99-$L$5),$I99*$J99*(MONTH($G99)-1)/12,""))),"")</f>
        <v/>
      </c>
      <c r="V99" s="63" t="str">
        <f>IFERROR(IF($H99=V$5,$I99*$J99*(12-MONTH($G99)+1)/12,IF(AND(V$5&gt;$H99,COUNT($L$5:V$5)&lt;$K99+1+$H99-$L$5),$I99*$J99,IF(AND(MONTH($G99)&gt;1,COUNT($L$5:V$5)=$K99+1+$H99-$L$5),$I99*$J99*(MONTH($G99)-1)/12,""))),"")</f>
        <v/>
      </c>
      <c r="W99" s="63" t="str">
        <f>IFERROR(IF($H99=W$5,$I99*$J99*(12-MONTH($G99)+1)/12,IF(AND(W$5&gt;$H99,COUNT($L$5:W$5)&lt;$K99+1+$H99-$L$5),$I99*$J99,IF(AND(MONTH($G99)&gt;1,COUNT($L$5:W$5)=$K99+1+$H99-$L$5),$I99*$J99*(MONTH($G99)-1)/12,""))),"")</f>
        <v/>
      </c>
      <c r="X99" s="63" t="str">
        <f>IFERROR(IF($H99=X$5,$I99*$J99*(12-MONTH($G99)+1)/12,IF(AND(X$5&gt;$H99,COUNT($L$5:X$5)&lt;$K99+1+$H99-$L$5),$I99*$J99,IF(AND(MONTH($G99)&gt;1,COUNT($L$5:X$5)=$K99+1+$H99-$L$5),$I99*$J99*(MONTH($G99)-1)/12,""))),"")</f>
        <v/>
      </c>
      <c r="Y99" s="63" t="str">
        <f>IFERROR(IF($H99=Y$5,$I99*$J99*(12-MONTH($G99)+1)/12,IF(AND(Y$5&gt;$H99,COUNT($L$5:Y$5)&lt;$K99+1+$H99-$L$5),$I99*$J99,IF(AND(MONTH($G99)&gt;1,COUNT($L$5:Y$5)=$K99+1+$H99-$L$5),$I99*$J99*(MONTH($G99)-1)/12,""))),"")</f>
        <v/>
      </c>
      <c r="Z99" s="63" t="str">
        <f>IFERROR(IF($H99=Z$5,$I99*$J99*(12-MONTH($G99)+1)/12,IF(AND(Z$5&gt;$H99,COUNT($L$5:Z$5)&lt;$K99+1+$H99-$L$5),$I99*$J99,IF(AND(MONTH($G99)&gt;1,COUNT($L$5:Z$5)=$K99+1+$H99-$L$5),$I99*$J99*(MONTH($G99)-1)/12,""))),"")</f>
        <v/>
      </c>
      <c r="AA99" s="63" t="str">
        <f>IFERROR(IF($H99=AA$5,$I99*$J99*(12-MONTH($G99)+1)/12,IF(AND(AA$5&gt;$H99,COUNT($L$5:AA$5)&lt;$K99+1+$H99-$L$5),$I99*$J99,IF(AND(MONTH($G99)&gt;1,COUNT($L$5:AA$5)=$K99+1+$H99-$L$5),$I99*$J99*(MONTH($G99)-1)/12,""))),"")</f>
        <v/>
      </c>
      <c r="AB99" s="63" t="str">
        <f>IFERROR(IF($H99=AB$5,$I99*$J99*(12-MONTH($G99)+1)/12,IF(AND(AB$5&gt;$H99,COUNT($L$5:AB$5)&lt;$K99+1+$H99-$L$5),$I99*$J99,IF(AND(MONTH($G99)&gt;1,COUNT($L$5:AB$5)=$K99+1+$H99-$L$5),$I99*$J99*(MONTH($G99)-1)/12,""))),"")</f>
        <v/>
      </c>
      <c r="AC99" s="63">
        <f>SUM(L99:Y99)</f>
        <v>0</v>
      </c>
      <c r="AD99" s="2" t="str">
        <f>IFERROR(IF($H99=AD$5,$I99*$J99*(12-MONTH($G99)+1)/12,IF(AND(AD$5&gt;$H99,COUNT($L$5:AD$5)&lt;$K99+1),$I99*$J99,IF(AND(MONTH($G99)&gt;1,COUNT($L$5:AD$5)=$K99+1),$I99*$J99*(MONTH($G99)-1)/12,""))),"")</f>
        <v/>
      </c>
      <c r="AE99" s="2" t="str">
        <f>IFERROR(IF($H99=AE$5,$I99*$J99*(12-MONTH($G99)+1)/12,IF(AND(AE$5&gt;$H99,COUNT($L$5:AE$5)&lt;$K99+1),$I99*$J99,IF(AND(MONTH($G99)&gt;1,COUNT($L$5:AE$5)=$K99+1),$I99*$J99*(MONTH($G99)-1)/12,""))),"")</f>
        <v/>
      </c>
      <c r="AF99" s="2" t="str">
        <f>IFERROR(IF($H99=AF$5,$I99*$J99*(12-MONTH($G99)+1)/12,IF(AND(AF$5&gt;$H99,COUNT($L$5:AF$5)&lt;$K99+1),$I99*$J99,IF(AND(MONTH($G99)&gt;1,COUNT($L$5:AF$5)=$K99+1),$I99*$J99*(MONTH($G99)-1)/12,""))),"")</f>
        <v/>
      </c>
    </row>
    <row r="100" spans="1:32" x14ac:dyDescent="0.25">
      <c r="A100">
        <f>A99+1</f>
        <v>95</v>
      </c>
      <c r="B100" t="str">
        <f>IF(C100="","",A100)</f>
        <v/>
      </c>
      <c r="C100" s="4"/>
      <c r="D100" s="5"/>
      <c r="E100" s="4"/>
      <c r="F100" s="6"/>
      <c r="G100" s="6" t="str">
        <f>IF(C100="","",IF(F100&lt;$C$1,$C$1,EOMONTH(F100,-1)+1))</f>
        <v/>
      </c>
      <c r="H100" s="15" t="str">
        <f>IFERROR(YEAR(G100),"")</f>
        <v/>
      </c>
      <c r="I100" s="7"/>
      <c r="J100" s="8" t="str">
        <f>IFERROR(1/K100,"")</f>
        <v/>
      </c>
      <c r="K100" s="18" t="s">
        <v>22</v>
      </c>
      <c r="L100" s="63" t="str">
        <f>IFERROR(IF($H100=L$5,$I100*$J100*(12-MONTH($G100)+1)/12,IF(AND(L$5&gt;$H100,COUNT($L$5:L$5)&lt;$K100+1+$H100-$L$5),$I100*$J100,IF(AND(MONTH($G100)&gt;1,COUNT($L$5:L$5)=$K100+1+$H100-$L$5),$I100*$J100*(MONTH($G100)-1)/12,""))),"")</f>
        <v/>
      </c>
      <c r="M100" s="63" t="str">
        <f>IFERROR(IF($H100=M$5,$I100*$J100*(12-MONTH($G100)+1)/12,IF(AND(M$5&gt;$H100,COUNT($L$5:M$5)&lt;$K100+1+$H100-$L$5),$I100*$J100,IF(AND(MONTH($G100)&gt;1,COUNT($L$5:M$5)=$K100+1+$H100-$L$5),$I100*$J100*(MONTH($G100)-1)/12,""))),"")</f>
        <v/>
      </c>
      <c r="N100" s="63" t="str">
        <f>IFERROR(IF($H100=N$5,$I100*$J100*(12-MONTH($G100)+1)/12,IF(AND(N$5&gt;$H100,COUNT($L$5:N$5)&lt;$K100+1+$H100-$L$5),$I100*$J100,IF(AND(MONTH($G100)&gt;1,COUNT($L$5:N$5)=$K100+1+$H100-$L$5),$I100*$J100*(MONTH($G100)-1)/12,""))),"")</f>
        <v/>
      </c>
      <c r="O100" s="63" t="str">
        <f>IFERROR(IF($H100=O$5,$I100*$J100*(12-MONTH($G100)+1)/12,IF(AND(O$5&gt;$H100,COUNT($L$5:O$5)&lt;$K100+1+$H100-$L$5),$I100*$J100,IF(AND(MONTH($G100)&gt;1,COUNT($L$5:O$5)=$K100+1+$H100-$L$5),$I100*$J100*(MONTH($G100)-1)/12,""))),"")</f>
        <v/>
      </c>
      <c r="P100" s="63" t="str">
        <f>IFERROR(IF($H100=P$5,$I100*$J100*(12-MONTH($G100)+1)/12,IF(AND(P$5&gt;$H100,COUNT($L$5:P$5)&lt;$K100+1+$H100-$L$5),$I100*$J100,IF(AND(MONTH($G100)&gt;1,COUNT($L$5:P$5)=$K100+1+$H100-$L$5),$I100*$J100*(MONTH($G100)-1)/12,""))),"")</f>
        <v/>
      </c>
      <c r="Q100" s="63" t="str">
        <f>IFERROR(IF($H100=Q$5,$I100*$J100*(12-MONTH($G100)+1)/12,IF(AND(Q$5&gt;$H100,COUNT($L$5:Q$5)&lt;$K100+1+$H100-$L$5),$I100*$J100,IF(AND(MONTH($G100)&gt;1,COUNT($L$5:Q$5)=$K100+1+$H100-$L$5),$I100*$J100*(MONTH($G100)-1)/12,""))),"")</f>
        <v/>
      </c>
      <c r="R100" s="63" t="str">
        <f>IFERROR(IF($H100=R$5,$I100*$J100*(12-MONTH($G100)+1)/12,IF(AND(R$5&gt;$H100,COUNT($L$5:R$5)&lt;$K100+1+$H100-$L$5),$I100*$J100,IF(AND(MONTH($G100)&gt;1,COUNT($L$5:R$5)=$K100+1+$H100-$L$5),$I100*$J100*(MONTH($G100)-1)/12,""))),"")</f>
        <v/>
      </c>
      <c r="S100" s="63" t="str">
        <f>IFERROR(IF($H100=S$5,$I100*$J100*(12-MONTH($G100)+1)/12,IF(AND(S$5&gt;$H100,COUNT($L$5:S$5)&lt;$K100+1+$H100-$L$5),$I100*$J100,IF(AND(MONTH($G100)&gt;1,COUNT($L$5:S$5)=$K100+1+$H100-$L$5),$I100*$J100*(MONTH($G100)-1)/12,""))),"")</f>
        <v/>
      </c>
      <c r="T100" s="63" t="str">
        <f>IFERROR(IF($H100=T$5,$I100*$J100*(12-MONTH($G100)+1)/12,IF(AND(T$5&gt;$H100,COUNT($L$5:T$5)&lt;$K100+1+$H100-$L$5),$I100*$J100,IF(AND(MONTH($G100)&gt;1,COUNT($L$5:T$5)=$K100+1+$H100-$L$5),$I100*$J100*(MONTH($G100)-1)/12,""))),"")</f>
        <v/>
      </c>
      <c r="U100" s="63" t="str">
        <f>IFERROR(IF($H100=U$5,$I100*$J100*(12-MONTH($G100)+1)/12,IF(AND(U$5&gt;$H100,COUNT($L$5:U$5)&lt;$K100+1+$H100-$L$5),$I100*$J100,IF(AND(MONTH($G100)&gt;1,COUNT($L$5:U$5)=$K100+1+$H100-$L$5),$I100*$J100*(MONTH($G100)-1)/12,""))),"")</f>
        <v/>
      </c>
      <c r="V100" s="63" t="str">
        <f>IFERROR(IF($H100=V$5,$I100*$J100*(12-MONTH($G100)+1)/12,IF(AND(V$5&gt;$H100,COUNT($L$5:V$5)&lt;$K100+1+$H100-$L$5),$I100*$J100,IF(AND(MONTH($G100)&gt;1,COUNT($L$5:V$5)=$K100+1+$H100-$L$5),$I100*$J100*(MONTH($G100)-1)/12,""))),"")</f>
        <v/>
      </c>
      <c r="W100" s="63" t="str">
        <f>IFERROR(IF($H100=W$5,$I100*$J100*(12-MONTH($G100)+1)/12,IF(AND(W$5&gt;$H100,COUNT($L$5:W$5)&lt;$K100+1+$H100-$L$5),$I100*$J100,IF(AND(MONTH($G100)&gt;1,COUNT($L$5:W$5)=$K100+1+$H100-$L$5),$I100*$J100*(MONTH($G100)-1)/12,""))),"")</f>
        <v/>
      </c>
      <c r="X100" s="63" t="str">
        <f>IFERROR(IF($H100=X$5,$I100*$J100*(12-MONTH($G100)+1)/12,IF(AND(X$5&gt;$H100,COUNT($L$5:X$5)&lt;$K100+1+$H100-$L$5),$I100*$J100,IF(AND(MONTH($G100)&gt;1,COUNT($L$5:X$5)=$K100+1+$H100-$L$5),$I100*$J100*(MONTH($G100)-1)/12,""))),"")</f>
        <v/>
      </c>
      <c r="Y100" s="63" t="str">
        <f>IFERROR(IF($H100=Y$5,$I100*$J100*(12-MONTH($G100)+1)/12,IF(AND(Y$5&gt;$H100,COUNT($L$5:Y$5)&lt;$K100+1+$H100-$L$5),$I100*$J100,IF(AND(MONTH($G100)&gt;1,COUNT($L$5:Y$5)=$K100+1+$H100-$L$5),$I100*$J100*(MONTH($G100)-1)/12,""))),"")</f>
        <v/>
      </c>
      <c r="Z100" s="63" t="str">
        <f>IFERROR(IF($H100=Z$5,$I100*$J100*(12-MONTH($G100)+1)/12,IF(AND(Z$5&gt;$H100,COUNT($L$5:Z$5)&lt;$K100+1+$H100-$L$5),$I100*$J100,IF(AND(MONTH($G100)&gt;1,COUNT($L$5:Z$5)=$K100+1+$H100-$L$5),$I100*$J100*(MONTH($G100)-1)/12,""))),"")</f>
        <v/>
      </c>
      <c r="AA100" s="63" t="str">
        <f>IFERROR(IF($H100=AA$5,$I100*$J100*(12-MONTH($G100)+1)/12,IF(AND(AA$5&gt;$H100,COUNT($L$5:AA$5)&lt;$K100+1+$H100-$L$5),$I100*$J100,IF(AND(MONTH($G100)&gt;1,COUNT($L$5:AA$5)=$K100+1+$H100-$L$5),$I100*$J100*(MONTH($G100)-1)/12,""))),"")</f>
        <v/>
      </c>
      <c r="AB100" s="63" t="str">
        <f>IFERROR(IF($H100=AB$5,$I100*$J100*(12-MONTH($G100)+1)/12,IF(AND(AB$5&gt;$H100,COUNT($L$5:AB$5)&lt;$K100+1+$H100-$L$5),$I100*$J100,IF(AND(MONTH($G100)&gt;1,COUNT($L$5:AB$5)=$K100+1+$H100-$L$5),$I100*$J100*(MONTH($G100)-1)/12,""))),"")</f>
        <v/>
      </c>
      <c r="AC100" s="63">
        <f>SUM(L100:Y100)</f>
        <v>0</v>
      </c>
      <c r="AD100" s="2" t="str">
        <f>IFERROR(IF($H100=AD$5,$I100*$J100*(12-MONTH($G100)+1)/12,IF(AND(AD$5&gt;$H100,COUNT($L$5:AD$5)&lt;$K100+1),$I100*$J100,IF(AND(MONTH($G100)&gt;1,COUNT($L$5:AD$5)=$K100+1),$I100*$J100*(MONTH($G100)-1)/12,""))),"")</f>
        <v/>
      </c>
      <c r="AE100" s="2" t="str">
        <f>IFERROR(IF($H100=AE$5,$I100*$J100*(12-MONTH($G100)+1)/12,IF(AND(AE$5&gt;$H100,COUNT($L$5:AE$5)&lt;$K100+1),$I100*$J100,IF(AND(MONTH($G100)&gt;1,COUNT($L$5:AE$5)=$K100+1),$I100*$J100*(MONTH($G100)-1)/12,""))),"")</f>
        <v/>
      </c>
      <c r="AF100" s="2" t="str">
        <f>IFERROR(IF($H100=AF$5,$I100*$J100*(12-MONTH($G100)+1)/12,IF(AND(AF$5&gt;$H100,COUNT($L$5:AF$5)&lt;$K100+1),$I100*$J100,IF(AND(MONTH($G100)&gt;1,COUNT($L$5:AF$5)=$K100+1),$I100*$J100*(MONTH($G100)-1)/12,""))),"")</f>
        <v/>
      </c>
    </row>
    <row r="101" spans="1:32" x14ac:dyDescent="0.25">
      <c r="A101">
        <f>A100+1</f>
        <v>96</v>
      </c>
      <c r="B101" t="str">
        <f>IF(C101="","",A101)</f>
        <v/>
      </c>
      <c r="C101" s="4"/>
      <c r="D101" s="5"/>
      <c r="E101" s="4"/>
      <c r="F101" s="6"/>
      <c r="G101" s="6" t="str">
        <f>IF(C101="","",IF(F101&lt;$C$1,$C$1,EOMONTH(F101,-1)+1))</f>
        <v/>
      </c>
      <c r="H101" s="15" t="str">
        <f>IFERROR(YEAR(G101),"")</f>
        <v/>
      </c>
      <c r="I101" s="7"/>
      <c r="J101" s="8" t="str">
        <f>IFERROR(1/K101,"")</f>
        <v/>
      </c>
      <c r="K101" s="18" t="s">
        <v>22</v>
      </c>
      <c r="L101" s="63" t="str">
        <f>IFERROR(IF($H101=L$5,$I101*$J101*(12-MONTH($G101)+1)/12,IF(AND(L$5&gt;$H101,COUNT($L$5:L$5)&lt;$K101+1+$H101-$L$5),$I101*$J101,IF(AND(MONTH($G101)&gt;1,COUNT($L$5:L$5)=$K101+1+$H101-$L$5),$I101*$J101*(MONTH($G101)-1)/12,""))),"")</f>
        <v/>
      </c>
      <c r="Z101" s="63" t="str">
        <f>IFERROR(IF($H101=Z$5,$I101*$J101*(12-MONTH($G101)+1)/12,IF(AND(Z$5&gt;$H101,COUNT($L$5:Z$5)&lt;$K101+1+$H101-$L$5),$I101*$J101,IF(AND(MONTH($G101)&gt;1,COUNT($L$5:Z$5)=$K101+1+$H101-$L$5),$I101*$J101*(MONTH($G101)-1)/12,""))),"")</f>
        <v/>
      </c>
      <c r="AA101" s="63" t="str">
        <f>IFERROR(IF($H101=AA$5,$I101*$J101*(12-MONTH($G101)+1)/12,IF(AND(AA$5&gt;$H101,COUNT($L$5:AA$5)&lt;$K101+1+$H101-$L$5),$I101*$J101,IF(AND(MONTH($G101)&gt;1,COUNT($L$5:AA$5)=$K101+1+$H101-$L$5),$I101*$J101*(MONTH($G101)-1)/12,""))),"")</f>
        <v/>
      </c>
      <c r="AB101" s="63" t="str">
        <f>IFERROR(IF($H101=AB$5,$I101*$J101*(12-MONTH($G101)+1)/12,IF(AND(AB$5&gt;$H101,COUNT($L$5:AB$5)&lt;$K101+1+$H101-$L$5),$I101*$J101,IF(AND(MONTH($G101)&gt;1,COUNT($L$5:AB$5)=$K101+1+$H101-$L$5),$I101*$J101*(MONTH($G101)-1)/12,""))),"")</f>
        <v/>
      </c>
    </row>
    <row r="102" spans="1:32" x14ac:dyDescent="0.25">
      <c r="A102">
        <f>A101+1</f>
        <v>97</v>
      </c>
      <c r="B102" t="str">
        <f>IF(C102="","",A102)</f>
        <v/>
      </c>
      <c r="C102" s="4"/>
      <c r="D102" s="5"/>
      <c r="E102" s="4"/>
      <c r="F102" s="6"/>
      <c r="G102" s="6" t="str">
        <f>IF(C102="","",IF(F102&lt;$C$1,$C$1,EOMONTH(F102,-1)+1))</f>
        <v/>
      </c>
      <c r="H102" s="15" t="str">
        <f>IFERROR(YEAR(G102),"")</f>
        <v/>
      </c>
      <c r="I102" s="7"/>
      <c r="J102" s="8" t="str">
        <f>IFERROR(1/K102,"")</f>
        <v/>
      </c>
      <c r="K102" s="18" t="s">
        <v>22</v>
      </c>
      <c r="L102" s="63" t="str">
        <f>IFERROR(IF($H102=L$5,$I102*$J102*(12-MONTH($G102)+1)/12,IF(AND(L$5&gt;$H102,COUNT($L$5:L$5)&lt;$K102+1+$H102-$L$5),$I102*$J102,IF(AND(MONTH($G102)&gt;1,COUNT($L$5:L$5)=$K102+1+$H102-$L$5),$I102*$J102*(MONTH($G102)-1)/12,""))),"")</f>
        <v/>
      </c>
      <c r="Z102" s="63" t="str">
        <f>IFERROR(IF($H102=Z$5,$I102*$J102*(12-MONTH($G102)+1)/12,IF(AND(Z$5&gt;$H102,COUNT($L$5:Z$5)&lt;$K102+1+$H102-$L$5),$I102*$J102,IF(AND(MONTH($G102)&gt;1,COUNT($L$5:Z$5)=$K102+1+$H102-$L$5),$I102*$J102*(MONTH($G102)-1)/12,""))),"")</f>
        <v/>
      </c>
      <c r="AA102" s="63" t="str">
        <f>IFERROR(IF($H102=AA$5,$I102*$J102*(12-MONTH($G102)+1)/12,IF(AND(AA$5&gt;$H102,COUNT($L$5:AA$5)&lt;$K102+1+$H102-$L$5),$I102*$J102,IF(AND(MONTH($G102)&gt;1,COUNT($L$5:AA$5)=$K102+1+$H102-$L$5),$I102*$J102*(MONTH($G102)-1)/12,""))),"")</f>
        <v/>
      </c>
      <c r="AB102" s="63" t="str">
        <f>IFERROR(IF($H102=AB$5,$I102*$J102*(12-MONTH($G102)+1)/12,IF(AND(AB$5&gt;$H102,COUNT($L$5:AB$5)&lt;$K102+1+$H102-$L$5),$I102*$J102,IF(AND(MONTH($G102)&gt;1,COUNT($L$5:AB$5)=$K102+1+$H102-$L$5),$I102*$J102*(MONTH($G102)-1)/12,""))),"")</f>
        <v/>
      </c>
    </row>
    <row r="103" spans="1:32" x14ac:dyDescent="0.25">
      <c r="A103">
        <f>A102+1</f>
        <v>98</v>
      </c>
      <c r="B103" t="str">
        <f>IF(C103="","",A103)</f>
        <v/>
      </c>
      <c r="C103" s="4"/>
      <c r="D103" s="5"/>
      <c r="E103" s="4"/>
      <c r="F103" s="6"/>
      <c r="G103" s="6" t="str">
        <f>IF(C103="","",IF(F103&lt;$C$1,$C$1,EOMONTH(F103,-1)+1))</f>
        <v/>
      </c>
      <c r="H103" s="15" t="str">
        <f>IFERROR(YEAR(G103),"")</f>
        <v/>
      </c>
      <c r="I103" s="7"/>
      <c r="J103" s="8" t="str">
        <f>IFERROR(1/K103,"")</f>
        <v/>
      </c>
      <c r="K103" s="18" t="s">
        <v>22</v>
      </c>
      <c r="L103" s="63" t="str">
        <f>IFERROR(IF($H103=L$5,$I103*$J103*(12-MONTH($G103)+1)/12,IF(AND(L$5&gt;$H103,COUNT($L$5:L$5)&lt;$K103+1+$H103-$L$5),$I103*$J103,IF(AND(MONTH($G103)&gt;1,COUNT($L$5:L$5)=$K103+1+$H103-$L$5),$I103*$J103*(MONTH($G103)-1)/12,""))),"")</f>
        <v/>
      </c>
      <c r="Z103" s="63" t="str">
        <f>IFERROR(IF($H103=Z$5,$I103*$J103*(12-MONTH($G103)+1)/12,IF(AND(Z$5&gt;$H103,COUNT($L$5:Z$5)&lt;$K103+1+$H103-$L$5),$I103*$J103,IF(AND(MONTH($G103)&gt;1,COUNT($L$5:Z$5)=$K103+1+$H103-$L$5),$I103*$J103*(MONTH($G103)-1)/12,""))),"")</f>
        <v/>
      </c>
      <c r="AA103" s="63" t="str">
        <f>IFERROR(IF($H103=AA$5,$I103*$J103*(12-MONTH($G103)+1)/12,IF(AND(AA$5&gt;$H103,COUNT($L$5:AA$5)&lt;$K103+1+$H103-$L$5),$I103*$J103,IF(AND(MONTH($G103)&gt;1,COUNT($L$5:AA$5)=$K103+1+$H103-$L$5),$I103*$J103*(MONTH($G103)-1)/12,""))),"")</f>
        <v/>
      </c>
      <c r="AB103" s="63" t="str">
        <f>IFERROR(IF($H103=AB$5,$I103*$J103*(12-MONTH($G103)+1)/12,IF(AND(AB$5&gt;$H103,COUNT($L$5:AB$5)&lt;$K103+1+$H103-$L$5),$I103*$J103,IF(AND(MONTH($G103)&gt;1,COUNT($L$5:AB$5)=$K103+1+$H103-$L$5),$I103*$J103*(MONTH($G103)-1)/12,""))),"")</f>
        <v/>
      </c>
    </row>
    <row r="104" spans="1:32" x14ac:dyDescent="0.25">
      <c r="A104">
        <f>A103+1</f>
        <v>99</v>
      </c>
      <c r="B104" t="str">
        <f>IF(C104="","",A104)</f>
        <v/>
      </c>
      <c r="C104" s="4"/>
      <c r="D104" s="5"/>
      <c r="E104" s="4"/>
      <c r="F104" s="6"/>
      <c r="G104" s="6" t="str">
        <f>IF(C104="","",IF(F104&lt;$C$1,$C$1,EOMONTH(F104,-1)+1))</f>
        <v/>
      </c>
      <c r="H104" s="15" t="str">
        <f>IFERROR(YEAR(G104),"")</f>
        <v/>
      </c>
      <c r="I104" s="7"/>
      <c r="J104" s="8" t="str">
        <f>IFERROR(1/K104,"")</f>
        <v/>
      </c>
      <c r="K104" s="18" t="s">
        <v>22</v>
      </c>
      <c r="L104" s="63" t="str">
        <f>IFERROR(IF($H104=L$5,$I104*$J104*(12-MONTH($G104)+1)/12,IF(AND(L$5&gt;$H104,COUNT($L$5:L$5)&lt;$K104+1+$H104-$L$5),$I104*$J104,IF(AND(MONTH($G104)&gt;1,COUNT($L$5:L$5)=$K104+1+$H104-$L$5),$I104*$J104*(MONTH($G104)-1)/12,""))),"")</f>
        <v/>
      </c>
      <c r="Z104" s="63" t="str">
        <f>IFERROR(IF($H104=Z$5,$I104*$J104*(12-MONTH($G104)+1)/12,IF(AND(Z$5&gt;$H104,COUNT($L$5:Z$5)&lt;$K104+1+$H104-$L$5),$I104*$J104,IF(AND(MONTH($G104)&gt;1,COUNT($L$5:Z$5)=$K104+1+$H104-$L$5),$I104*$J104*(MONTH($G104)-1)/12,""))),"")</f>
        <v/>
      </c>
      <c r="AA104" s="63" t="str">
        <f>IFERROR(IF($H104=AA$5,$I104*$J104*(12-MONTH($G104)+1)/12,IF(AND(AA$5&gt;$H104,COUNT($L$5:AA$5)&lt;$K104+1+$H104-$L$5),$I104*$J104,IF(AND(MONTH($G104)&gt;1,COUNT($L$5:AA$5)=$K104+1+$H104-$L$5),$I104*$J104*(MONTH($G104)-1)/12,""))),"")</f>
        <v/>
      </c>
      <c r="AB104" s="63" t="str">
        <f>IFERROR(IF($H104=AB$5,$I104*$J104*(12-MONTH($G104)+1)/12,IF(AND(AB$5&gt;$H104,COUNT($L$5:AB$5)&lt;$K104+1+$H104-$L$5),$I104*$J104,IF(AND(MONTH($G104)&gt;1,COUNT($L$5:AB$5)=$K104+1+$H104-$L$5),$I104*$J104*(MONTH($G104)-1)/12,""))),"")</f>
        <v/>
      </c>
    </row>
    <row r="105" spans="1:32" x14ac:dyDescent="0.25">
      <c r="A105">
        <f>A104+1</f>
        <v>100</v>
      </c>
      <c r="B105" t="str">
        <f>IF(C105="","",A105)</f>
        <v/>
      </c>
      <c r="C105" s="4"/>
      <c r="D105" s="5"/>
      <c r="E105" s="4"/>
      <c r="F105" s="6"/>
      <c r="G105" s="6" t="str">
        <f>IF(C105="","",IF(F105&lt;$C$1,$C$1,EOMONTH(F105,-1)+1))</f>
        <v/>
      </c>
      <c r="H105" s="15" t="str">
        <f>IFERROR(YEAR(G105),"")</f>
        <v/>
      </c>
      <c r="I105" s="7"/>
      <c r="J105" s="8" t="str">
        <f>IFERROR(1/K105,"")</f>
        <v/>
      </c>
      <c r="K105" s="18" t="s">
        <v>22</v>
      </c>
      <c r="L105" s="63" t="str">
        <f>IFERROR(IF($H105=L$5,$I105*$J105*(12-MONTH($G105)+1)/12,IF(AND(L$5&gt;$H105,COUNT($L$5:L$5)&lt;$K105+1+$H105-$L$5),$I105*$J105,IF(AND(MONTH($G105)&gt;1,COUNT($L$5:L$5)=$K105+1+$H105-$L$5),$I105*$J105*(MONTH($G105)-1)/12,""))),"")</f>
        <v/>
      </c>
      <c r="Z105" s="63" t="str">
        <f>IFERROR(IF($H105=Z$5,$I105*$J105*(12-MONTH($G105)+1)/12,IF(AND(Z$5&gt;$H105,COUNT($L$5:Z$5)&lt;$K105+1+$H105-$L$5),$I105*$J105,IF(AND(MONTH($G105)&gt;1,COUNT($L$5:Z$5)=$K105+1+$H105-$L$5),$I105*$J105*(MONTH($G105)-1)/12,""))),"")</f>
        <v/>
      </c>
      <c r="AA105" s="63" t="str">
        <f>IFERROR(IF($H105=AA$5,$I105*$J105*(12-MONTH($G105)+1)/12,IF(AND(AA$5&gt;$H105,COUNT($L$5:AA$5)&lt;$K105+1+$H105-$L$5),$I105*$J105,IF(AND(MONTH($G105)&gt;1,COUNT($L$5:AA$5)=$K105+1+$H105-$L$5),$I105*$J105*(MONTH($G105)-1)/12,""))),"")</f>
        <v/>
      </c>
      <c r="AB105" s="63" t="str">
        <f>IFERROR(IF($H105=AB$5,$I105*$J105*(12-MONTH($G105)+1)/12,IF(AND(AB$5&gt;$H105,COUNT($L$5:AB$5)&lt;$K105+1+$H105-$L$5),$I105*$J105,IF(AND(MONTH($G105)&gt;1,COUNT($L$5:AB$5)=$K105+1+$H105-$L$5),$I105*$J105*(MONTH($G105)-1)/12,""))),"")</f>
        <v/>
      </c>
    </row>
    <row r="106" spans="1:32" x14ac:dyDescent="0.25">
      <c r="A106">
        <f>A105+1</f>
        <v>101</v>
      </c>
      <c r="B106" t="str">
        <f>IF(C106="","",A106)</f>
        <v/>
      </c>
      <c r="C106" s="4"/>
      <c r="D106" s="5"/>
      <c r="E106" s="4"/>
      <c r="F106" s="6"/>
      <c r="G106" s="6" t="str">
        <f>IF(C106="","",IF(F106&lt;$C$1,$C$1,EOMONTH(F106,-1)+1))</f>
        <v/>
      </c>
      <c r="H106" s="15" t="str">
        <f>IFERROR(YEAR(G106),"")</f>
        <v/>
      </c>
      <c r="I106" s="7"/>
      <c r="J106" s="8" t="str">
        <f>IFERROR(1/K106,"")</f>
        <v/>
      </c>
      <c r="K106" s="18" t="s">
        <v>22</v>
      </c>
      <c r="L106" s="63" t="str">
        <f>IFERROR(IF($H106=L$5,$I106*$J106*(12-MONTH($G106)+1)/12,IF(AND(L$5&gt;$H106,COUNT($L$5:L$5)&lt;$K106+1+$H106-$L$5),$I106*$J106,IF(AND(MONTH($G106)&gt;1,COUNT($L$5:L$5)=$K106+1+$H106-$L$5),$I106*$J106*(MONTH($G106)-1)/12,""))),"")</f>
        <v/>
      </c>
      <c r="Z106" s="63" t="str">
        <f>IFERROR(IF($H106=Z$5,$I106*$J106*(12-MONTH($G106)+1)/12,IF(AND(Z$5&gt;$H106,COUNT($L$5:Z$5)&lt;$K106+1+$H106-$L$5),$I106*$J106,IF(AND(MONTH($G106)&gt;1,COUNT($L$5:Z$5)=$K106+1+$H106-$L$5),$I106*$J106*(MONTH($G106)-1)/12,""))),"")</f>
        <v/>
      </c>
      <c r="AA106" s="63" t="str">
        <f>IFERROR(IF($H106=AA$5,$I106*$J106*(12-MONTH($G106)+1)/12,IF(AND(AA$5&gt;$H106,COUNT($L$5:AA$5)&lt;$K106+1+$H106-$L$5),$I106*$J106,IF(AND(MONTH($G106)&gt;1,COUNT($L$5:AA$5)=$K106+1+$H106-$L$5),$I106*$J106*(MONTH($G106)-1)/12,""))),"")</f>
        <v/>
      </c>
      <c r="AB106" s="63" t="str">
        <f>IFERROR(IF($H106=AB$5,$I106*$J106*(12-MONTH($G106)+1)/12,IF(AND(AB$5&gt;$H106,COUNT($L$5:AB$5)&lt;$K106+1+$H106-$L$5),$I106*$J106,IF(AND(MONTH($G106)&gt;1,COUNT($L$5:AB$5)=$K106+1+$H106-$L$5),$I106*$J106*(MONTH($G106)-1)/12,""))),"")</f>
        <v/>
      </c>
    </row>
    <row r="107" spans="1:32" x14ac:dyDescent="0.25">
      <c r="A107">
        <f>A106+1</f>
        <v>102</v>
      </c>
      <c r="B107" t="str">
        <f>IF(C107="","",A107)</f>
        <v/>
      </c>
      <c r="C107" s="4"/>
      <c r="D107" s="5"/>
      <c r="E107" s="4"/>
      <c r="F107" s="6"/>
      <c r="G107" s="6" t="str">
        <f>IF(C107="","",IF(F107&lt;$C$1,$C$1,EOMONTH(F107,-1)+1))</f>
        <v/>
      </c>
      <c r="H107" s="15" t="str">
        <f>IFERROR(YEAR(G107),"")</f>
        <v/>
      </c>
      <c r="I107" s="7"/>
      <c r="J107" s="8" t="str">
        <f>IFERROR(1/K107,"")</f>
        <v/>
      </c>
      <c r="K107" s="18" t="s">
        <v>22</v>
      </c>
      <c r="L107" s="63" t="str">
        <f>IFERROR(IF($H107=L$5,$I107*$J107*(12-MONTH($G107)+1)/12,IF(AND(L$5&gt;$H107,COUNT($L$5:L$5)&lt;$K107+1+$H107-$L$5),$I107*$J107,IF(AND(MONTH($G107)&gt;1,COUNT($L$5:L$5)=$K107+1+$H107-$L$5),$I107*$J107*(MONTH($G107)-1)/12,""))),"")</f>
        <v/>
      </c>
      <c r="Z107" s="63" t="str">
        <f>IFERROR(IF($H107=Z$5,$I107*$J107*(12-MONTH($G107)+1)/12,IF(AND(Z$5&gt;$H107,COUNT($L$5:Z$5)&lt;$K107+1+$H107-$L$5),$I107*$J107,IF(AND(MONTH($G107)&gt;1,COUNT($L$5:Z$5)=$K107+1+$H107-$L$5),$I107*$J107*(MONTH($G107)-1)/12,""))),"")</f>
        <v/>
      </c>
      <c r="AA107" s="63" t="str">
        <f>IFERROR(IF($H107=AA$5,$I107*$J107*(12-MONTH($G107)+1)/12,IF(AND(AA$5&gt;$H107,COUNT($L$5:AA$5)&lt;$K107+1+$H107-$L$5),$I107*$J107,IF(AND(MONTH($G107)&gt;1,COUNT($L$5:AA$5)=$K107+1+$H107-$L$5),$I107*$J107*(MONTH($G107)-1)/12,""))),"")</f>
        <v/>
      </c>
      <c r="AB107" s="63" t="str">
        <f>IFERROR(IF($H107=AB$5,$I107*$J107*(12-MONTH($G107)+1)/12,IF(AND(AB$5&gt;$H107,COUNT($L$5:AB$5)&lt;$K107+1+$H107-$L$5),$I107*$J107,IF(AND(MONTH($G107)&gt;1,COUNT($L$5:AB$5)=$K107+1+$H107-$L$5),$I107*$J107*(MONTH($G107)-1)/12,""))),"")</f>
        <v/>
      </c>
    </row>
    <row r="108" spans="1:32" x14ac:dyDescent="0.25">
      <c r="A108">
        <f>A107+1</f>
        <v>103</v>
      </c>
      <c r="B108" t="str">
        <f>IF(C108="","",A108)</f>
        <v/>
      </c>
      <c r="C108" s="4"/>
      <c r="D108" s="5"/>
      <c r="E108" s="4"/>
      <c r="F108" s="6"/>
      <c r="G108" s="6" t="str">
        <f>IF(C108="","",IF(F108&lt;$C$1,$C$1,EOMONTH(F108,-1)+1))</f>
        <v/>
      </c>
      <c r="H108" s="15" t="str">
        <f>IFERROR(YEAR(G108),"")</f>
        <v/>
      </c>
      <c r="I108" s="7"/>
      <c r="J108" s="8" t="str">
        <f>IFERROR(1/K108,"")</f>
        <v/>
      </c>
      <c r="K108" s="18" t="s">
        <v>22</v>
      </c>
      <c r="L108" s="63" t="str">
        <f>IFERROR(IF($H108=L$5,$I108*$J108*(12-MONTH($G108)+1)/12,IF(AND(L$5&gt;$H108,COUNT($L$5:L$5)&lt;$K108+1+$H108-$L$5),$I108*$J108,IF(AND(MONTH($G108)&gt;1,COUNT($L$5:L$5)=$K108+1+$H108-$L$5),$I108*$J108*(MONTH($G108)-1)/12,""))),"")</f>
        <v/>
      </c>
      <c r="Z108" s="63" t="str">
        <f>IFERROR(IF($H108=Z$5,$I108*$J108*(12-MONTH($G108)+1)/12,IF(AND(Z$5&gt;$H108,COUNT($L$5:Z$5)&lt;$K108+1+$H108-$L$5),$I108*$J108,IF(AND(MONTH($G108)&gt;1,COUNT($L$5:Z$5)=$K108+1+$H108-$L$5),$I108*$J108*(MONTH($G108)-1)/12,""))),"")</f>
        <v/>
      </c>
      <c r="AA108" s="63" t="str">
        <f>IFERROR(IF($H108=AA$5,$I108*$J108*(12-MONTH($G108)+1)/12,IF(AND(AA$5&gt;$H108,COUNT($L$5:AA$5)&lt;$K108+1+$H108-$L$5),$I108*$J108,IF(AND(MONTH($G108)&gt;1,COUNT($L$5:AA$5)=$K108+1+$H108-$L$5),$I108*$J108*(MONTH($G108)-1)/12,""))),"")</f>
        <v/>
      </c>
      <c r="AB108" s="63" t="str">
        <f>IFERROR(IF($H108=AB$5,$I108*$J108*(12-MONTH($G108)+1)/12,IF(AND(AB$5&gt;$H108,COUNT($L$5:AB$5)&lt;$K108+1+$H108-$L$5),$I108*$J108,IF(AND(MONTH($G108)&gt;1,COUNT($L$5:AB$5)=$K108+1+$H108-$L$5),$I108*$J108*(MONTH($G108)-1)/12,""))),"")</f>
        <v/>
      </c>
    </row>
    <row r="109" spans="1:32" x14ac:dyDescent="0.25">
      <c r="A109">
        <f>A108+1</f>
        <v>104</v>
      </c>
      <c r="B109" t="str">
        <f>IF(C109="","",A109)</f>
        <v/>
      </c>
      <c r="C109" s="4"/>
      <c r="D109" s="5"/>
      <c r="E109" s="4"/>
      <c r="F109" s="6"/>
      <c r="G109" s="6" t="str">
        <f>IF(C109="","",IF(F109&lt;$C$1,$C$1,EOMONTH(F109,-1)+1))</f>
        <v/>
      </c>
      <c r="H109" s="15" t="str">
        <f>IFERROR(YEAR(G109),"")</f>
        <v/>
      </c>
      <c r="I109" s="7"/>
      <c r="J109" s="8" t="str">
        <f>IFERROR(1/K109,"")</f>
        <v/>
      </c>
      <c r="K109" s="18" t="s">
        <v>22</v>
      </c>
      <c r="L109" s="63" t="str">
        <f>IFERROR(IF($H109=L$5,$I109*$J109*(12-MONTH($G109)+1)/12,IF(AND(L$5&gt;$H109,COUNT($L$5:L$5)&lt;$K109+1+$H109-$L$5),$I109*$J109,IF(AND(MONTH($G109)&gt;1,COUNT($L$5:L$5)=$K109+1+$H109-$L$5),$I109*$J109*(MONTH($G109)-1)/12,""))),"")</f>
        <v/>
      </c>
      <c r="Z109" s="63" t="str">
        <f>IFERROR(IF($H109=Z$5,$I109*$J109*(12-MONTH($G109)+1)/12,IF(AND(Z$5&gt;$H109,COUNT($L$5:Z$5)&lt;$K109+1+$H109-$L$5),$I109*$J109,IF(AND(MONTH($G109)&gt;1,COUNT($L$5:Z$5)=$K109+1+$H109-$L$5),$I109*$J109*(MONTH($G109)-1)/12,""))),"")</f>
        <v/>
      </c>
      <c r="AA109" s="63" t="str">
        <f>IFERROR(IF($H109=AA$5,$I109*$J109*(12-MONTH($G109)+1)/12,IF(AND(AA$5&gt;$H109,COUNT($L$5:AA$5)&lt;$K109+1+$H109-$L$5),$I109*$J109,IF(AND(MONTH($G109)&gt;1,COUNT($L$5:AA$5)=$K109+1+$H109-$L$5),$I109*$J109*(MONTH($G109)-1)/12,""))),"")</f>
        <v/>
      </c>
      <c r="AB109" s="63" t="str">
        <f>IFERROR(IF($H109=AB$5,$I109*$J109*(12-MONTH($G109)+1)/12,IF(AND(AB$5&gt;$H109,COUNT($L$5:AB$5)&lt;$K109+1+$H109-$L$5),$I109*$J109,IF(AND(MONTH($G109)&gt;1,COUNT($L$5:AB$5)=$K109+1+$H109-$L$5),$I109*$J109*(MONTH($G109)-1)/12,""))),"")</f>
        <v/>
      </c>
    </row>
    <row r="110" spans="1:32" x14ac:dyDescent="0.25">
      <c r="A110">
        <f>A109+1</f>
        <v>105</v>
      </c>
      <c r="B110" t="str">
        <f>IF(C110="","",A110)</f>
        <v/>
      </c>
      <c r="C110" s="4"/>
      <c r="D110" s="5"/>
      <c r="E110" s="4"/>
      <c r="F110" s="6"/>
      <c r="G110" s="6" t="str">
        <f>IF(C110="","",IF(F110&lt;$C$1,$C$1,EOMONTH(F110,-1)+1))</f>
        <v/>
      </c>
      <c r="H110" s="15" t="str">
        <f>IFERROR(YEAR(G110),"")</f>
        <v/>
      </c>
      <c r="I110" s="7"/>
      <c r="J110" s="8" t="str">
        <f>IFERROR(1/K110,"")</f>
        <v/>
      </c>
      <c r="K110" s="18" t="s">
        <v>22</v>
      </c>
      <c r="L110" s="63" t="str">
        <f>IFERROR(IF($H110=L$5,$I110*$J110*(12-MONTH($G110)+1)/12,IF(AND(L$5&gt;$H110,COUNT($L$5:L$5)&lt;$K110+1+$H110-$L$5),$I110*$J110,IF(AND(MONTH($G110)&gt;1,COUNT($L$5:L$5)=$K110+1+$H110-$L$5),$I110*$J110*(MONTH($G110)-1)/12,""))),"")</f>
        <v/>
      </c>
      <c r="Z110" s="63" t="str">
        <f>IFERROR(IF($H110=Z$5,$I110*$J110*(12-MONTH($G110)+1)/12,IF(AND(Z$5&gt;$H110,COUNT($L$5:Z$5)&lt;$K110+1+$H110-$L$5),$I110*$J110,IF(AND(MONTH($G110)&gt;1,COUNT($L$5:Z$5)=$K110+1+$H110-$L$5),$I110*$J110*(MONTH($G110)-1)/12,""))),"")</f>
        <v/>
      </c>
      <c r="AA110" s="63" t="str">
        <f>IFERROR(IF($H110=AA$5,$I110*$J110*(12-MONTH($G110)+1)/12,IF(AND(AA$5&gt;$H110,COUNT($L$5:AA$5)&lt;$K110+1+$H110-$L$5),$I110*$J110,IF(AND(MONTH($G110)&gt;1,COUNT($L$5:AA$5)=$K110+1+$H110-$L$5),$I110*$J110*(MONTH($G110)-1)/12,""))),"")</f>
        <v/>
      </c>
      <c r="AB110" s="63" t="str">
        <f>IFERROR(IF($H110=AB$5,$I110*$J110*(12-MONTH($G110)+1)/12,IF(AND(AB$5&gt;$H110,COUNT($L$5:AB$5)&lt;$K110+1+$H110-$L$5),$I110*$J110,IF(AND(MONTH($G110)&gt;1,COUNT($L$5:AB$5)=$K110+1+$H110-$L$5),$I110*$J110*(MONTH($G110)-1)/12,""))),"")</f>
        <v/>
      </c>
    </row>
    <row r="111" spans="1:32" x14ac:dyDescent="0.25">
      <c r="A111">
        <f>A110+1</f>
        <v>106</v>
      </c>
      <c r="B111" t="str">
        <f>IF(C111="","",A111)</f>
        <v/>
      </c>
      <c r="C111" s="4"/>
      <c r="D111" s="5"/>
      <c r="E111" s="4"/>
      <c r="F111" s="6"/>
      <c r="G111" s="6" t="str">
        <f>IF(C111="","",IF(F111&lt;$C$1,$C$1,EOMONTH(F111,-1)+1))</f>
        <v/>
      </c>
      <c r="H111" s="15" t="str">
        <f>IFERROR(YEAR(G111),"")</f>
        <v/>
      </c>
      <c r="I111" s="7"/>
      <c r="J111" s="8" t="str">
        <f>IFERROR(1/K111,"")</f>
        <v/>
      </c>
      <c r="K111" s="18" t="s">
        <v>22</v>
      </c>
      <c r="L111" s="63" t="str">
        <f>IFERROR(IF($H111=L$5,$I111*$J111*(12-MONTH($G111)+1)/12,IF(AND(L$5&gt;$H111,COUNT($L$5:L$5)&lt;$K111+1+$H111-$L$5),$I111*$J111,IF(AND(MONTH($G111)&gt;1,COUNT($L$5:L$5)=$K111+1+$H111-$L$5),$I111*$J111*(MONTH($G111)-1)/12,""))),"")</f>
        <v/>
      </c>
      <c r="Z111" s="63" t="str">
        <f>IFERROR(IF($H111=Z$5,$I111*$J111*(12-MONTH($G111)+1)/12,IF(AND(Z$5&gt;$H111,COUNT($L$5:Z$5)&lt;$K111+1+$H111-$L$5),$I111*$J111,IF(AND(MONTH($G111)&gt;1,COUNT($L$5:Z$5)=$K111+1+$H111-$L$5),$I111*$J111*(MONTH($G111)-1)/12,""))),"")</f>
        <v/>
      </c>
      <c r="AA111" s="63" t="str">
        <f>IFERROR(IF($H111=AA$5,$I111*$J111*(12-MONTH($G111)+1)/12,IF(AND(AA$5&gt;$H111,COUNT($L$5:AA$5)&lt;$K111+1+$H111-$L$5),$I111*$J111,IF(AND(MONTH($G111)&gt;1,COUNT($L$5:AA$5)=$K111+1+$H111-$L$5),$I111*$J111*(MONTH($G111)-1)/12,""))),"")</f>
        <v/>
      </c>
      <c r="AB111" s="63" t="str">
        <f>IFERROR(IF($H111=AB$5,$I111*$J111*(12-MONTH($G111)+1)/12,IF(AND(AB$5&gt;$H111,COUNT($L$5:AB$5)&lt;$K111+1+$H111-$L$5),$I111*$J111,IF(AND(MONTH($G111)&gt;1,COUNT($L$5:AB$5)=$K111+1+$H111-$L$5),$I111*$J111*(MONTH($G111)-1)/12,""))),"")</f>
        <v/>
      </c>
    </row>
    <row r="112" spans="1:32" x14ac:dyDescent="0.25">
      <c r="A112">
        <f>A111+1</f>
        <v>107</v>
      </c>
      <c r="B112" t="str">
        <f>IF(C112="","",A112)</f>
        <v/>
      </c>
      <c r="C112" s="4"/>
      <c r="D112" s="5"/>
      <c r="E112" s="4"/>
      <c r="F112" s="6"/>
      <c r="G112" s="6" t="str">
        <f>IF(C112="","",IF(F112&lt;$C$1,$C$1,EOMONTH(F112,-1)+1))</f>
        <v/>
      </c>
      <c r="H112" s="15" t="str">
        <f>IFERROR(YEAR(G112),"")</f>
        <v/>
      </c>
      <c r="I112" s="7"/>
      <c r="J112" s="8" t="str">
        <f>IFERROR(1/K112,"")</f>
        <v/>
      </c>
      <c r="K112" s="18" t="s">
        <v>22</v>
      </c>
      <c r="L112" s="63" t="str">
        <f>IFERROR(IF($H112=L$5,$I112*$J112*(12-MONTH($G112)+1)/12,IF(AND(L$5&gt;$H112,COUNT($L$5:L$5)&lt;$K112+1+$H112-$L$5),$I112*$J112,IF(AND(MONTH($G112)&gt;1,COUNT($L$5:L$5)=$K112+1+$H112-$L$5),$I112*$J112*(MONTH($G112)-1)/12,""))),"")</f>
        <v/>
      </c>
      <c r="Z112" s="63" t="str">
        <f>IFERROR(IF($H112=Z$5,$I112*$J112*(12-MONTH($G112)+1)/12,IF(AND(Z$5&gt;$H112,COUNT($L$5:Z$5)&lt;$K112+1+$H112-$L$5),$I112*$J112,IF(AND(MONTH($G112)&gt;1,COUNT($L$5:Z$5)=$K112+1+$H112-$L$5),$I112*$J112*(MONTH($G112)-1)/12,""))),"")</f>
        <v/>
      </c>
      <c r="AA112" s="63" t="str">
        <f>IFERROR(IF($H112=AA$5,$I112*$J112*(12-MONTH($G112)+1)/12,IF(AND(AA$5&gt;$H112,COUNT($L$5:AA$5)&lt;$K112+1+$H112-$L$5),$I112*$J112,IF(AND(MONTH($G112)&gt;1,COUNT($L$5:AA$5)=$K112+1+$H112-$L$5),$I112*$J112*(MONTH($G112)-1)/12,""))),"")</f>
        <v/>
      </c>
      <c r="AB112" s="63" t="str">
        <f>IFERROR(IF($H112=AB$5,$I112*$J112*(12-MONTH($G112)+1)/12,IF(AND(AB$5&gt;$H112,COUNT($L$5:AB$5)&lt;$K112+1+$H112-$L$5),$I112*$J112,IF(AND(MONTH($G112)&gt;1,COUNT($L$5:AB$5)=$K112+1+$H112-$L$5),$I112*$J112*(MONTH($G112)-1)/12,""))),"")</f>
        <v/>
      </c>
    </row>
    <row r="113" spans="1:28" x14ac:dyDescent="0.25">
      <c r="A113">
        <f>A112+1</f>
        <v>108</v>
      </c>
      <c r="B113" t="str">
        <f>IF(C113="","",A113)</f>
        <v/>
      </c>
      <c r="C113" s="4"/>
      <c r="D113" s="5"/>
      <c r="E113" s="4"/>
      <c r="F113" s="6"/>
      <c r="G113" s="6" t="str">
        <f>IF(C113="","",IF(F113&lt;$C$1,$C$1,EOMONTH(F113,-1)+1))</f>
        <v/>
      </c>
      <c r="H113" s="15" t="str">
        <f>IFERROR(YEAR(G113),"")</f>
        <v/>
      </c>
      <c r="I113" s="7"/>
      <c r="J113" s="8" t="str">
        <f>IFERROR(1/K113,"")</f>
        <v/>
      </c>
      <c r="K113" s="18" t="s">
        <v>22</v>
      </c>
      <c r="L113" s="63" t="str">
        <f>IFERROR(IF($H113=L$5,$I113*$J113*(12-MONTH($G113)+1)/12,IF(AND(L$5&gt;$H113,COUNT($L$5:L$5)&lt;$K113+1+$H113-$L$5),$I113*$J113,IF(AND(MONTH($G113)&gt;1,COUNT($L$5:L$5)=$K113+1+$H113-$L$5),$I113*$J113*(MONTH($G113)-1)/12,""))),"")</f>
        <v/>
      </c>
      <c r="Z113" s="63" t="str">
        <f>IFERROR(IF($H113=Z$5,$I113*$J113*(12-MONTH($G113)+1)/12,IF(AND(Z$5&gt;$H113,COUNT($L$5:Z$5)&lt;$K113+1+$H113-$L$5),$I113*$J113,IF(AND(MONTH($G113)&gt;1,COUNT($L$5:Z$5)=$K113+1+$H113-$L$5),$I113*$J113*(MONTH($G113)-1)/12,""))),"")</f>
        <v/>
      </c>
      <c r="AA113" s="63" t="str">
        <f>IFERROR(IF($H113=AA$5,$I113*$J113*(12-MONTH($G113)+1)/12,IF(AND(AA$5&gt;$H113,COUNT($L$5:AA$5)&lt;$K113+1+$H113-$L$5),$I113*$J113,IF(AND(MONTH($G113)&gt;1,COUNT($L$5:AA$5)=$K113+1+$H113-$L$5),$I113*$J113*(MONTH($G113)-1)/12,""))),"")</f>
        <v/>
      </c>
      <c r="AB113" s="63" t="str">
        <f>IFERROR(IF($H113=AB$5,$I113*$J113*(12-MONTH($G113)+1)/12,IF(AND(AB$5&gt;$H113,COUNT($L$5:AB$5)&lt;$K113+1+$H113-$L$5),$I113*$J113,IF(AND(MONTH($G113)&gt;1,COUNT($L$5:AB$5)=$K113+1+$H113-$L$5),$I113*$J113*(MONTH($G113)-1)/12,""))),"")</f>
        <v/>
      </c>
    </row>
    <row r="114" spans="1:28" x14ac:dyDescent="0.25">
      <c r="A114">
        <f>A113+1</f>
        <v>109</v>
      </c>
      <c r="B114" t="str">
        <f>IF(C114="","",A114)</f>
        <v/>
      </c>
      <c r="C114" s="4"/>
      <c r="D114" s="5"/>
      <c r="E114" s="4"/>
      <c r="F114" s="6"/>
      <c r="G114" s="6" t="str">
        <f>IF(C114="","",IF(F114&lt;$C$1,$C$1,EOMONTH(F114,-1)+1))</f>
        <v/>
      </c>
      <c r="H114" s="15" t="str">
        <f>IFERROR(YEAR(G114),"")</f>
        <v/>
      </c>
      <c r="I114" s="7"/>
      <c r="J114" s="8" t="str">
        <f>IFERROR(1/K114,"")</f>
        <v/>
      </c>
      <c r="K114" s="18" t="s">
        <v>22</v>
      </c>
      <c r="L114" s="63" t="str">
        <f>IFERROR(IF($H114=L$5,$I114*$J114*(12-MONTH($G114)+1)/12,IF(AND(L$5&gt;$H114,COUNT($L$5:L$5)&lt;$K114+1+$H114-$L$5),$I114*$J114,IF(AND(MONTH($G114)&gt;1,COUNT($L$5:L$5)=$K114+1+$H114-$L$5),$I114*$J114*(MONTH($G114)-1)/12,""))),"")</f>
        <v/>
      </c>
      <c r="Z114" s="63" t="str">
        <f>IFERROR(IF($H114=Z$5,$I114*$J114*(12-MONTH($G114)+1)/12,IF(AND(Z$5&gt;$H114,COUNT($L$5:Z$5)&lt;$K114+1+$H114-$L$5),$I114*$J114,IF(AND(MONTH($G114)&gt;1,COUNT($L$5:Z$5)=$K114+1+$H114-$L$5),$I114*$J114*(MONTH($G114)-1)/12,""))),"")</f>
        <v/>
      </c>
      <c r="AA114" s="63" t="str">
        <f>IFERROR(IF($H114=AA$5,$I114*$J114*(12-MONTH($G114)+1)/12,IF(AND(AA$5&gt;$H114,COUNT($L$5:AA$5)&lt;$K114+1+$H114-$L$5),$I114*$J114,IF(AND(MONTH($G114)&gt;1,COUNT($L$5:AA$5)=$K114+1+$H114-$L$5),$I114*$J114*(MONTH($G114)-1)/12,""))),"")</f>
        <v/>
      </c>
      <c r="AB114" s="63" t="str">
        <f>IFERROR(IF($H114=AB$5,$I114*$J114*(12-MONTH($G114)+1)/12,IF(AND(AB$5&gt;$H114,COUNT($L$5:AB$5)&lt;$K114+1+$H114-$L$5),$I114*$J114,IF(AND(MONTH($G114)&gt;1,COUNT($L$5:AB$5)=$K114+1+$H114-$L$5),$I114*$J114*(MONTH($G114)-1)/12,""))),"")</f>
        <v/>
      </c>
    </row>
    <row r="115" spans="1:28" x14ac:dyDescent="0.25">
      <c r="A115">
        <f>A114+1</f>
        <v>110</v>
      </c>
      <c r="B115" t="str">
        <f>IF(C115="","",A115)</f>
        <v/>
      </c>
      <c r="C115" s="4"/>
      <c r="D115" s="5"/>
      <c r="E115" s="4"/>
      <c r="F115" s="6"/>
      <c r="G115" s="6" t="str">
        <f>IF(C115="","",IF(F115&lt;$C$1,$C$1,EOMONTH(F115,-1)+1))</f>
        <v/>
      </c>
      <c r="H115" s="15" t="str">
        <f>IFERROR(YEAR(G115),"")</f>
        <v/>
      </c>
      <c r="I115" s="7"/>
      <c r="J115" s="8" t="str">
        <f>IFERROR(1/K115,"")</f>
        <v/>
      </c>
      <c r="K115" s="18" t="s">
        <v>22</v>
      </c>
      <c r="L115" s="63" t="str">
        <f>IFERROR(IF($H115=L$5,$I115*$J115*(12-MONTH($G115)+1)/12,IF(AND(L$5&gt;$H115,COUNT($L$5:L$5)&lt;$K115+1+$H115-$L$5),$I115*$J115,IF(AND(MONTH($G115)&gt;1,COUNT($L$5:L$5)=$K115+1+$H115-$L$5),$I115*$J115*(MONTH($G115)-1)/12,""))),"")</f>
        <v/>
      </c>
      <c r="Z115" s="63" t="str">
        <f>IFERROR(IF($H115=Z$5,$I115*$J115*(12-MONTH($G115)+1)/12,IF(AND(Z$5&gt;$H115,COUNT($L$5:Z$5)&lt;$K115+1+$H115-$L$5),$I115*$J115,IF(AND(MONTH($G115)&gt;1,COUNT($L$5:Z$5)=$K115+1+$H115-$L$5),$I115*$J115*(MONTH($G115)-1)/12,""))),"")</f>
        <v/>
      </c>
      <c r="AA115" s="63" t="str">
        <f>IFERROR(IF($H115=AA$5,$I115*$J115*(12-MONTH($G115)+1)/12,IF(AND(AA$5&gt;$H115,COUNT($L$5:AA$5)&lt;$K115+1+$H115-$L$5),$I115*$J115,IF(AND(MONTH($G115)&gt;1,COUNT($L$5:AA$5)=$K115+1+$H115-$L$5),$I115*$J115*(MONTH($G115)-1)/12,""))),"")</f>
        <v/>
      </c>
      <c r="AB115" s="63" t="str">
        <f>IFERROR(IF($H115=AB$5,$I115*$J115*(12-MONTH($G115)+1)/12,IF(AND(AB$5&gt;$H115,COUNT($L$5:AB$5)&lt;$K115+1+$H115-$L$5),$I115*$J115,IF(AND(MONTH($G115)&gt;1,COUNT($L$5:AB$5)=$K115+1+$H115-$L$5),$I115*$J115*(MONTH($G115)-1)/12,""))),"")</f>
        <v/>
      </c>
    </row>
    <row r="116" spans="1:28" x14ac:dyDescent="0.25">
      <c r="A116">
        <f>A115+1</f>
        <v>111</v>
      </c>
      <c r="B116" t="str">
        <f>IF(C116="","",A116)</f>
        <v/>
      </c>
      <c r="C116" s="4"/>
      <c r="D116" s="5"/>
      <c r="E116" s="4"/>
      <c r="F116" s="6"/>
      <c r="G116" s="6" t="str">
        <f>IF(C116="","",IF(F116&lt;$C$1,$C$1,EOMONTH(F116,-1)+1))</f>
        <v/>
      </c>
      <c r="H116" s="15" t="str">
        <f>IFERROR(YEAR(G116),"")</f>
        <v/>
      </c>
      <c r="I116" s="7"/>
      <c r="J116" s="8" t="str">
        <f>IFERROR(1/K116,"")</f>
        <v/>
      </c>
      <c r="K116" s="18" t="s">
        <v>22</v>
      </c>
      <c r="L116" s="63" t="str">
        <f>IFERROR(IF($H116=L$5,$I116*$J116*(12-MONTH($G116)+1)/12,IF(AND(L$5&gt;$H116,COUNT($L$5:L$5)&lt;$K116+1+$H116-$L$5),$I116*$J116,IF(AND(MONTH($G116)&gt;1,COUNT($L$5:L$5)=$K116+1+$H116-$L$5),$I116*$J116*(MONTH($G116)-1)/12,""))),"")</f>
        <v/>
      </c>
      <c r="Z116" s="63" t="str">
        <f>IFERROR(IF($H116=Z$5,$I116*$J116*(12-MONTH($G116)+1)/12,IF(AND(Z$5&gt;$H116,COUNT($L$5:Z$5)&lt;$K116+1+$H116-$L$5),$I116*$J116,IF(AND(MONTH($G116)&gt;1,COUNT($L$5:Z$5)=$K116+1+$H116-$L$5),$I116*$J116*(MONTH($G116)-1)/12,""))),"")</f>
        <v/>
      </c>
      <c r="AA116" s="63" t="str">
        <f>IFERROR(IF($H116=AA$5,$I116*$J116*(12-MONTH($G116)+1)/12,IF(AND(AA$5&gt;$H116,COUNT($L$5:AA$5)&lt;$K116+1+$H116-$L$5),$I116*$J116,IF(AND(MONTH($G116)&gt;1,COUNT($L$5:AA$5)=$K116+1+$H116-$L$5),$I116*$J116*(MONTH($G116)-1)/12,""))),"")</f>
        <v/>
      </c>
      <c r="AB116" s="63" t="str">
        <f>IFERROR(IF($H116=AB$5,$I116*$J116*(12-MONTH($G116)+1)/12,IF(AND(AB$5&gt;$H116,COUNT($L$5:AB$5)&lt;$K116+1+$H116-$L$5),$I116*$J116,IF(AND(MONTH($G116)&gt;1,COUNT($L$5:AB$5)=$K116+1+$H116-$L$5),$I116*$J116*(MONTH($G116)-1)/12,""))),"")</f>
        <v/>
      </c>
    </row>
    <row r="117" spans="1:28" x14ac:dyDescent="0.25">
      <c r="A117">
        <f>A116+1</f>
        <v>112</v>
      </c>
      <c r="B117" t="str">
        <f>IF(C117="","",A117)</f>
        <v/>
      </c>
      <c r="C117" s="4"/>
      <c r="D117" s="5"/>
      <c r="E117" s="4"/>
      <c r="F117" s="6"/>
      <c r="G117" s="6" t="str">
        <f>IF(C117="","",IF(F117&lt;$C$1,$C$1,EOMONTH(F117,-1)+1))</f>
        <v/>
      </c>
      <c r="H117" s="15" t="str">
        <f>IFERROR(YEAR(G117),"")</f>
        <v/>
      </c>
      <c r="I117" s="7"/>
      <c r="J117" s="8" t="str">
        <f>IFERROR(1/K117,"")</f>
        <v/>
      </c>
      <c r="K117" s="18" t="s">
        <v>22</v>
      </c>
      <c r="L117" s="63" t="str">
        <f>IFERROR(IF($H117=L$5,$I117*$J117*(12-MONTH($G117)+1)/12,IF(AND(L$5&gt;$H117,COUNT($L$5:L$5)&lt;$K117+1+$H117-$L$5),$I117*$J117,IF(AND(MONTH($G117)&gt;1,COUNT($L$5:L$5)=$K117+1+$H117-$L$5),$I117*$J117*(MONTH($G117)-1)/12,""))),"")</f>
        <v/>
      </c>
      <c r="Z117" s="63" t="str">
        <f>IFERROR(IF($H117=Z$5,$I117*$J117*(12-MONTH($G117)+1)/12,IF(AND(Z$5&gt;$H117,COUNT($L$5:Z$5)&lt;$K117+1+$H117-$L$5),$I117*$J117,IF(AND(MONTH($G117)&gt;1,COUNT($L$5:Z$5)=$K117+1+$H117-$L$5),$I117*$J117*(MONTH($G117)-1)/12,""))),"")</f>
        <v/>
      </c>
      <c r="AA117" s="63" t="str">
        <f>IFERROR(IF($H117=AA$5,$I117*$J117*(12-MONTH($G117)+1)/12,IF(AND(AA$5&gt;$H117,COUNT($L$5:AA$5)&lt;$K117+1+$H117-$L$5),$I117*$J117,IF(AND(MONTH($G117)&gt;1,COUNT($L$5:AA$5)=$K117+1+$H117-$L$5),$I117*$J117*(MONTH($G117)-1)/12,""))),"")</f>
        <v/>
      </c>
      <c r="AB117" s="63" t="str">
        <f>IFERROR(IF($H117=AB$5,$I117*$J117*(12-MONTH($G117)+1)/12,IF(AND(AB$5&gt;$H117,COUNT($L$5:AB$5)&lt;$K117+1+$H117-$L$5),$I117*$J117,IF(AND(MONTH($G117)&gt;1,COUNT($L$5:AB$5)=$K117+1+$H117-$L$5),$I117*$J117*(MONTH($G117)-1)/12,""))),"")</f>
        <v/>
      </c>
    </row>
    <row r="118" spans="1:28" x14ac:dyDescent="0.25">
      <c r="A118">
        <f>A117+1</f>
        <v>113</v>
      </c>
      <c r="B118" t="str">
        <f>IF(C118="","",A118)</f>
        <v/>
      </c>
      <c r="C118" s="4"/>
      <c r="D118" s="5"/>
      <c r="E118" s="4"/>
      <c r="F118" s="6"/>
      <c r="G118" s="6" t="str">
        <f>IF(C118="","",IF(F118&lt;$C$1,$C$1,EOMONTH(F118,-1)+1))</f>
        <v/>
      </c>
      <c r="H118" s="15" t="str">
        <f>IFERROR(YEAR(G118),"")</f>
        <v/>
      </c>
      <c r="I118" s="7"/>
      <c r="J118" s="8" t="str">
        <f>IFERROR(1/K118,"")</f>
        <v/>
      </c>
      <c r="K118" s="18" t="s">
        <v>22</v>
      </c>
      <c r="L118" s="63" t="str">
        <f>IFERROR(IF($H118=L$5,$I118*$J118*(12-MONTH($G118)+1)/12,IF(AND(L$5&gt;$H118,COUNT($L$5:L$5)&lt;$K118+1+$H118-$L$5),$I118*$J118,IF(AND(MONTH($G118)&gt;1,COUNT($L$5:L$5)=$K118+1+$H118-$L$5),$I118*$J118*(MONTH($G118)-1)/12,""))),"")</f>
        <v/>
      </c>
      <c r="Z118" s="63" t="str">
        <f>IFERROR(IF($H118=Z$5,$I118*$J118*(12-MONTH($G118)+1)/12,IF(AND(Z$5&gt;$H118,COUNT($L$5:Z$5)&lt;$K118+1+$H118-$L$5),$I118*$J118,IF(AND(MONTH($G118)&gt;1,COUNT($L$5:Z$5)=$K118+1+$H118-$L$5),$I118*$J118*(MONTH($G118)-1)/12,""))),"")</f>
        <v/>
      </c>
      <c r="AA118" s="63" t="str">
        <f>IFERROR(IF($H118=AA$5,$I118*$J118*(12-MONTH($G118)+1)/12,IF(AND(AA$5&gt;$H118,COUNT($L$5:AA$5)&lt;$K118+1+$H118-$L$5),$I118*$J118,IF(AND(MONTH($G118)&gt;1,COUNT($L$5:AA$5)=$K118+1+$H118-$L$5),$I118*$J118*(MONTH($G118)-1)/12,""))),"")</f>
        <v/>
      </c>
      <c r="AB118" s="63" t="str">
        <f>IFERROR(IF($H118=AB$5,$I118*$J118*(12-MONTH($G118)+1)/12,IF(AND(AB$5&gt;$H118,COUNT($L$5:AB$5)&lt;$K118+1+$H118-$L$5),$I118*$J118,IF(AND(MONTH($G118)&gt;1,COUNT($L$5:AB$5)=$K118+1+$H118-$L$5),$I118*$J118*(MONTH($G118)-1)/12,""))),"")</f>
        <v/>
      </c>
    </row>
    <row r="119" spans="1:28" x14ac:dyDescent="0.25">
      <c r="A119">
        <f>A118+1</f>
        <v>114</v>
      </c>
      <c r="B119" t="str">
        <f>IF(C119="","",A119)</f>
        <v/>
      </c>
      <c r="C119" s="4"/>
      <c r="D119" s="5"/>
      <c r="E119" s="4"/>
      <c r="F119" s="6"/>
      <c r="G119" s="6" t="str">
        <f>IF(C119="","",IF(F119&lt;$C$1,$C$1,EOMONTH(F119,-1)+1))</f>
        <v/>
      </c>
      <c r="H119" s="15" t="str">
        <f>IFERROR(YEAR(G119),"")</f>
        <v/>
      </c>
      <c r="I119" s="7"/>
      <c r="J119" s="8" t="str">
        <f>IFERROR(1/K119,"")</f>
        <v/>
      </c>
      <c r="K119" s="18" t="s">
        <v>22</v>
      </c>
      <c r="L119" s="63" t="str">
        <f>IFERROR(IF($H119=L$5,$I119*$J119*(12-MONTH($G119)+1)/12,IF(AND(L$5&gt;$H119,COUNT($L$5:L$5)&lt;$K119+1+$H119-$L$5),$I119*$J119,IF(AND(MONTH($G119)&gt;1,COUNT($L$5:L$5)=$K119+1+$H119-$L$5),$I119*$J119*(MONTH($G119)-1)/12,""))),"")</f>
        <v/>
      </c>
      <c r="Z119" s="63" t="str">
        <f>IFERROR(IF($H119=Z$5,$I119*$J119*(12-MONTH($G119)+1)/12,IF(AND(Z$5&gt;$H119,COUNT($L$5:Z$5)&lt;$K119+1+$H119-$L$5),$I119*$J119,IF(AND(MONTH($G119)&gt;1,COUNT($L$5:Z$5)=$K119+1+$H119-$L$5),$I119*$J119*(MONTH($G119)-1)/12,""))),"")</f>
        <v/>
      </c>
      <c r="AA119" s="63" t="str">
        <f>IFERROR(IF($H119=AA$5,$I119*$J119*(12-MONTH($G119)+1)/12,IF(AND(AA$5&gt;$H119,COUNT($L$5:AA$5)&lt;$K119+1+$H119-$L$5),$I119*$J119,IF(AND(MONTH($G119)&gt;1,COUNT($L$5:AA$5)=$K119+1+$H119-$L$5),$I119*$J119*(MONTH($G119)-1)/12,""))),"")</f>
        <v/>
      </c>
      <c r="AB119" s="63" t="str">
        <f>IFERROR(IF($H119=AB$5,$I119*$J119*(12-MONTH($G119)+1)/12,IF(AND(AB$5&gt;$H119,COUNT($L$5:AB$5)&lt;$K119+1+$H119-$L$5),$I119*$J119,IF(AND(MONTH($G119)&gt;1,COUNT($L$5:AB$5)=$K119+1+$H119-$L$5),$I119*$J119*(MONTH($G119)-1)/12,""))),"")</f>
        <v/>
      </c>
    </row>
    <row r="120" spans="1:28" x14ac:dyDescent="0.25">
      <c r="A120">
        <f>A119+1</f>
        <v>115</v>
      </c>
      <c r="B120" t="str">
        <f>IF(C120="","",A120)</f>
        <v/>
      </c>
      <c r="C120" s="4"/>
      <c r="D120" s="5"/>
      <c r="E120" s="4"/>
      <c r="F120" s="6"/>
      <c r="G120" s="6" t="str">
        <f>IF(C120="","",IF(F120&lt;$C$1,$C$1,EOMONTH(F120,-1)+1))</f>
        <v/>
      </c>
      <c r="H120" s="15" t="str">
        <f>IFERROR(YEAR(G120),"")</f>
        <v/>
      </c>
      <c r="I120" s="7"/>
      <c r="J120" s="8" t="str">
        <f>IFERROR(1/K120,"")</f>
        <v/>
      </c>
      <c r="K120" s="18" t="s">
        <v>22</v>
      </c>
      <c r="L120" s="63" t="str">
        <f>IFERROR(IF($H120=L$5,$I120*$J120*(12-MONTH($G120)+1)/12,IF(AND(L$5&gt;$H120,COUNT($L$5:L$5)&lt;$K120+1+$H120-$L$5),$I120*$J120,IF(AND(MONTH($G120)&gt;1,COUNT($L$5:L$5)=$K120+1+$H120-$L$5),$I120*$J120*(MONTH($G120)-1)/12,""))),"")</f>
        <v/>
      </c>
      <c r="Z120" s="63" t="str">
        <f>IFERROR(IF($H120=Z$5,$I120*$J120*(12-MONTH($G120)+1)/12,IF(AND(Z$5&gt;$H120,COUNT($L$5:Z$5)&lt;$K120+1+$H120-$L$5),$I120*$J120,IF(AND(MONTH($G120)&gt;1,COUNT($L$5:Z$5)=$K120+1+$H120-$L$5),$I120*$J120*(MONTH($G120)-1)/12,""))),"")</f>
        <v/>
      </c>
      <c r="AA120" s="63" t="str">
        <f>IFERROR(IF($H120=AA$5,$I120*$J120*(12-MONTH($G120)+1)/12,IF(AND(AA$5&gt;$H120,COUNT($L$5:AA$5)&lt;$K120+1+$H120-$L$5),$I120*$J120,IF(AND(MONTH($G120)&gt;1,COUNT($L$5:AA$5)=$K120+1+$H120-$L$5),$I120*$J120*(MONTH($G120)-1)/12,""))),"")</f>
        <v/>
      </c>
      <c r="AB120" s="63" t="str">
        <f>IFERROR(IF($H120=AB$5,$I120*$J120*(12-MONTH($G120)+1)/12,IF(AND(AB$5&gt;$H120,COUNT($L$5:AB$5)&lt;$K120+1+$H120-$L$5),$I120*$J120,IF(AND(MONTH($G120)&gt;1,COUNT($L$5:AB$5)=$K120+1+$H120-$L$5),$I120*$J120*(MONTH($G120)-1)/12,""))),"")</f>
        <v/>
      </c>
    </row>
    <row r="121" spans="1:28" x14ac:dyDescent="0.25">
      <c r="A121">
        <f>A120+1</f>
        <v>116</v>
      </c>
      <c r="B121" t="str">
        <f>IF(C121="","",A121)</f>
        <v/>
      </c>
      <c r="C121" s="4"/>
      <c r="D121" s="5"/>
      <c r="E121" s="4"/>
      <c r="F121" s="6"/>
      <c r="G121" s="6" t="str">
        <f>IF(C121="","",IF(F121&lt;$C$1,$C$1,EOMONTH(F121,-1)+1))</f>
        <v/>
      </c>
      <c r="H121" s="15" t="str">
        <f>IFERROR(YEAR(G121),"")</f>
        <v/>
      </c>
      <c r="I121" s="7"/>
      <c r="J121" s="8" t="str">
        <f>IFERROR(1/K121,"")</f>
        <v/>
      </c>
      <c r="K121" s="18" t="s">
        <v>22</v>
      </c>
      <c r="L121" s="63" t="str">
        <f>IFERROR(IF($H121=L$5,$I121*$J121*(12-MONTH($G121)+1)/12,IF(AND(L$5&gt;$H121,COUNT($L$5:L$5)&lt;$K121+1+$H121-$L$5),$I121*$J121,IF(AND(MONTH($G121)&gt;1,COUNT($L$5:L$5)=$K121+1+$H121-$L$5),$I121*$J121*(MONTH($G121)-1)/12,""))),"")</f>
        <v/>
      </c>
      <c r="Z121" s="63" t="str">
        <f>IFERROR(IF($H121=Z$5,$I121*$J121*(12-MONTH($G121)+1)/12,IF(AND(Z$5&gt;$H121,COUNT($L$5:Z$5)&lt;$K121+1+$H121-$L$5),$I121*$J121,IF(AND(MONTH($G121)&gt;1,COUNT($L$5:Z$5)=$K121+1+$H121-$L$5),$I121*$J121*(MONTH($G121)-1)/12,""))),"")</f>
        <v/>
      </c>
      <c r="AA121" s="63" t="str">
        <f>IFERROR(IF($H121=AA$5,$I121*$J121*(12-MONTH($G121)+1)/12,IF(AND(AA$5&gt;$H121,COUNT($L$5:AA$5)&lt;$K121+1+$H121-$L$5),$I121*$J121,IF(AND(MONTH($G121)&gt;1,COUNT($L$5:AA$5)=$K121+1+$H121-$L$5),$I121*$J121*(MONTH($G121)-1)/12,""))),"")</f>
        <v/>
      </c>
      <c r="AB121" s="63" t="str">
        <f>IFERROR(IF($H121=AB$5,$I121*$J121*(12-MONTH($G121)+1)/12,IF(AND(AB$5&gt;$H121,COUNT($L$5:AB$5)&lt;$K121+1+$H121-$L$5),$I121*$J121,IF(AND(MONTH($G121)&gt;1,COUNT($L$5:AB$5)=$K121+1+$H121-$L$5),$I121*$J121*(MONTH($G121)-1)/12,""))),"")</f>
        <v/>
      </c>
    </row>
    <row r="122" spans="1:28" x14ac:dyDescent="0.25">
      <c r="A122">
        <f>A121+1</f>
        <v>117</v>
      </c>
      <c r="B122" t="str">
        <f>IF(C122="","",A122)</f>
        <v/>
      </c>
      <c r="C122" s="4"/>
      <c r="D122" s="5"/>
      <c r="E122" s="4"/>
      <c r="F122" s="6"/>
      <c r="G122" s="6" t="str">
        <f>IF(C122="","",IF(F122&lt;$C$1,$C$1,EOMONTH(F122,-1)+1))</f>
        <v/>
      </c>
      <c r="H122" s="15" t="str">
        <f>IFERROR(YEAR(G122),"")</f>
        <v/>
      </c>
      <c r="I122" s="7"/>
      <c r="J122" s="8" t="str">
        <f>IFERROR(1/K122,"")</f>
        <v/>
      </c>
      <c r="K122" s="18" t="s">
        <v>22</v>
      </c>
      <c r="L122" s="63" t="str">
        <f>IFERROR(IF($H122=L$5,$I122*$J122*(12-MONTH($G122)+1)/12,IF(AND(L$5&gt;$H122,COUNT($L$5:L$5)&lt;$K122+1+$H122-$L$5),$I122*$J122,IF(AND(MONTH($G122)&gt;1,COUNT($L$5:L$5)=$K122+1+$H122-$L$5),$I122*$J122*(MONTH($G122)-1)/12,""))),"")</f>
        <v/>
      </c>
      <c r="Z122" s="63" t="str">
        <f>IFERROR(IF($H122=Z$5,$I122*$J122*(12-MONTH($G122)+1)/12,IF(AND(Z$5&gt;$H122,COUNT($L$5:Z$5)&lt;$K122+1+$H122-$L$5),$I122*$J122,IF(AND(MONTH($G122)&gt;1,COUNT($L$5:Z$5)=$K122+1+$H122-$L$5),$I122*$J122*(MONTH($G122)-1)/12,""))),"")</f>
        <v/>
      </c>
      <c r="AA122" s="63" t="str">
        <f>IFERROR(IF($H122=AA$5,$I122*$J122*(12-MONTH($G122)+1)/12,IF(AND(AA$5&gt;$H122,COUNT($L$5:AA$5)&lt;$K122+1+$H122-$L$5),$I122*$J122,IF(AND(MONTH($G122)&gt;1,COUNT($L$5:AA$5)=$K122+1+$H122-$L$5),$I122*$J122*(MONTH($G122)-1)/12,""))),"")</f>
        <v/>
      </c>
      <c r="AB122" s="63" t="str">
        <f>IFERROR(IF($H122=AB$5,$I122*$J122*(12-MONTH($G122)+1)/12,IF(AND(AB$5&gt;$H122,COUNT($L$5:AB$5)&lt;$K122+1+$H122-$L$5),$I122*$J122,IF(AND(MONTH($G122)&gt;1,COUNT($L$5:AB$5)=$K122+1+$H122-$L$5),$I122*$J122*(MONTH($G122)-1)/12,""))),"")</f>
        <v/>
      </c>
    </row>
    <row r="123" spans="1:28" x14ac:dyDescent="0.25">
      <c r="A123">
        <f>A122+1</f>
        <v>118</v>
      </c>
      <c r="B123" t="str">
        <f>IF(C123="","",A123)</f>
        <v/>
      </c>
      <c r="C123" s="4"/>
      <c r="D123" s="5"/>
      <c r="E123" s="4"/>
      <c r="F123" s="6"/>
      <c r="G123" s="6" t="str">
        <f>IF(C123="","",IF(F123&lt;$C$1,$C$1,EOMONTH(F123,-1)+1))</f>
        <v/>
      </c>
      <c r="H123" s="15" t="str">
        <f>IFERROR(YEAR(G123),"")</f>
        <v/>
      </c>
      <c r="I123" s="7"/>
      <c r="J123" s="8" t="str">
        <f>IFERROR(1/K123,"")</f>
        <v/>
      </c>
      <c r="K123" s="18" t="s">
        <v>22</v>
      </c>
      <c r="L123" s="63" t="str">
        <f>IFERROR(IF($H123=L$5,$I123*$J123*(12-MONTH($G123)+1)/12,IF(AND(L$5&gt;$H123,COUNT($L$5:L$5)&lt;$K123+1+$H123-$L$5),$I123*$J123,IF(AND(MONTH($G123)&gt;1,COUNT($L$5:L$5)=$K123+1+$H123-$L$5),$I123*$J123*(MONTH($G123)-1)/12,""))),"")</f>
        <v/>
      </c>
      <c r="Z123" s="63" t="str">
        <f>IFERROR(IF($H123=Z$5,$I123*$J123*(12-MONTH($G123)+1)/12,IF(AND(Z$5&gt;$H123,COUNT($L$5:Z$5)&lt;$K123+1+$H123-$L$5),$I123*$J123,IF(AND(MONTH($G123)&gt;1,COUNT($L$5:Z$5)=$K123+1+$H123-$L$5),$I123*$J123*(MONTH($G123)-1)/12,""))),"")</f>
        <v/>
      </c>
      <c r="AA123" s="63" t="str">
        <f>IFERROR(IF($H123=AA$5,$I123*$J123*(12-MONTH($G123)+1)/12,IF(AND(AA$5&gt;$H123,COUNT($L$5:AA$5)&lt;$K123+1+$H123-$L$5),$I123*$J123,IF(AND(MONTH($G123)&gt;1,COUNT($L$5:AA$5)=$K123+1+$H123-$L$5),$I123*$J123*(MONTH($G123)-1)/12,""))),"")</f>
        <v/>
      </c>
      <c r="AB123" s="63" t="str">
        <f>IFERROR(IF($H123=AB$5,$I123*$J123*(12-MONTH($G123)+1)/12,IF(AND(AB$5&gt;$H123,COUNT($L$5:AB$5)&lt;$K123+1+$H123-$L$5),$I123*$J123,IF(AND(MONTH($G123)&gt;1,COUNT($L$5:AB$5)=$K123+1+$H123-$L$5),$I123*$J123*(MONTH($G123)-1)/12,""))),"")</f>
        <v/>
      </c>
    </row>
    <row r="124" spans="1:28" x14ac:dyDescent="0.25">
      <c r="A124">
        <f>A123+1</f>
        <v>119</v>
      </c>
      <c r="B124" t="str">
        <f>IF(C124="","",A124)</f>
        <v/>
      </c>
      <c r="C124" s="4"/>
      <c r="D124" s="5"/>
      <c r="E124" s="4"/>
      <c r="F124" s="6"/>
      <c r="G124" s="6" t="str">
        <f>IF(C124="","",IF(F124&lt;$C$1,$C$1,EOMONTH(F124,-1)+1))</f>
        <v/>
      </c>
      <c r="H124" s="15" t="str">
        <f>IFERROR(YEAR(G124),"")</f>
        <v/>
      </c>
      <c r="I124" s="7"/>
      <c r="J124" s="8" t="str">
        <f>IFERROR(1/K124,"")</f>
        <v/>
      </c>
      <c r="K124" s="18" t="s">
        <v>22</v>
      </c>
      <c r="L124" s="63" t="str">
        <f>IFERROR(IF($H124=L$5,$I124*$J124*(12-MONTH($G124)+1)/12,IF(AND(L$5&gt;$H124,COUNT($L$5:L$5)&lt;$K124+1+$H124-$L$5),$I124*$J124,IF(AND(MONTH($G124)&gt;1,COUNT($L$5:L$5)=$K124+1+$H124-$L$5),$I124*$J124*(MONTH($G124)-1)/12,""))),"")</f>
        <v/>
      </c>
      <c r="Z124" s="63" t="str">
        <f>IFERROR(IF($H124=Z$5,$I124*$J124*(12-MONTH($G124)+1)/12,IF(AND(Z$5&gt;$H124,COUNT($L$5:Z$5)&lt;$K124+1+$H124-$L$5),$I124*$J124,IF(AND(MONTH($G124)&gt;1,COUNT($L$5:Z$5)=$K124+1+$H124-$L$5),$I124*$J124*(MONTH($G124)-1)/12,""))),"")</f>
        <v/>
      </c>
      <c r="AA124" s="63" t="str">
        <f>IFERROR(IF($H124=AA$5,$I124*$J124*(12-MONTH($G124)+1)/12,IF(AND(AA$5&gt;$H124,COUNT($L$5:AA$5)&lt;$K124+1+$H124-$L$5),$I124*$J124,IF(AND(MONTH($G124)&gt;1,COUNT($L$5:AA$5)=$K124+1+$H124-$L$5),$I124*$J124*(MONTH($G124)-1)/12,""))),"")</f>
        <v/>
      </c>
      <c r="AB124" s="63" t="str">
        <f>IFERROR(IF($H124=AB$5,$I124*$J124*(12-MONTH($G124)+1)/12,IF(AND(AB$5&gt;$H124,COUNT($L$5:AB$5)&lt;$K124+1+$H124-$L$5),$I124*$J124,IF(AND(MONTH($G124)&gt;1,COUNT($L$5:AB$5)=$K124+1+$H124-$L$5),$I124*$J124*(MONTH($G124)-1)/12,""))),"")</f>
        <v/>
      </c>
    </row>
    <row r="125" spans="1:28" x14ac:dyDescent="0.25">
      <c r="A125">
        <f>A124+1</f>
        <v>120</v>
      </c>
      <c r="B125" t="str">
        <f>IF(C125="","",A125)</f>
        <v/>
      </c>
      <c r="C125" s="4"/>
      <c r="D125" s="5"/>
      <c r="E125" s="4"/>
      <c r="F125" s="6"/>
      <c r="G125" s="6" t="str">
        <f>IF(C125="","",IF(F125&lt;$C$1,$C$1,EOMONTH(F125,-1)+1))</f>
        <v/>
      </c>
      <c r="H125" s="15" t="str">
        <f>IFERROR(YEAR(G125),"")</f>
        <v/>
      </c>
      <c r="I125" s="7"/>
      <c r="J125" s="8" t="str">
        <f>IFERROR(1/K125,"")</f>
        <v/>
      </c>
      <c r="K125" s="18" t="s">
        <v>22</v>
      </c>
      <c r="L125" s="63" t="str">
        <f>IFERROR(IF($H125=L$5,$I125*$J125*(12-MONTH($G125)+1)/12,IF(AND(L$5&gt;$H125,COUNT($L$5:L$5)&lt;$K125+1+$H125-$L$5),$I125*$J125,IF(AND(MONTH($G125)&gt;1,COUNT($L$5:L$5)=$K125+1+$H125-$L$5),$I125*$J125*(MONTH($G125)-1)/12,""))),"")</f>
        <v/>
      </c>
      <c r="Z125" s="63" t="str">
        <f>IFERROR(IF($H125=Z$5,$I125*$J125*(12-MONTH($G125)+1)/12,IF(AND(Z$5&gt;$H125,COUNT($L$5:Z$5)&lt;$K125+1+$H125-$L$5),$I125*$J125,IF(AND(MONTH($G125)&gt;1,COUNT($L$5:Z$5)=$K125+1+$H125-$L$5),$I125*$J125*(MONTH($G125)-1)/12,""))),"")</f>
        <v/>
      </c>
      <c r="AA125" s="63" t="str">
        <f>IFERROR(IF($H125=AA$5,$I125*$J125*(12-MONTH($G125)+1)/12,IF(AND(AA$5&gt;$H125,COUNT($L$5:AA$5)&lt;$K125+1+$H125-$L$5),$I125*$J125,IF(AND(MONTH($G125)&gt;1,COUNT($L$5:AA$5)=$K125+1+$H125-$L$5),$I125*$J125*(MONTH($G125)-1)/12,""))),"")</f>
        <v/>
      </c>
      <c r="AB125" s="63" t="str">
        <f>IFERROR(IF($H125=AB$5,$I125*$J125*(12-MONTH($G125)+1)/12,IF(AND(AB$5&gt;$H125,COUNT($L$5:AB$5)&lt;$K125+1+$H125-$L$5),$I125*$J125,IF(AND(MONTH($G125)&gt;1,COUNT($L$5:AB$5)=$K125+1+$H125-$L$5),$I125*$J125*(MONTH($G125)-1)/12,""))),"")</f>
        <v/>
      </c>
    </row>
    <row r="126" spans="1:28" x14ac:dyDescent="0.25">
      <c r="A126">
        <f>A125+1</f>
        <v>121</v>
      </c>
      <c r="B126" t="str">
        <f>IF(C126="","",A126)</f>
        <v/>
      </c>
      <c r="C126" s="4"/>
      <c r="D126" s="5"/>
      <c r="E126" s="4"/>
      <c r="F126" s="6"/>
      <c r="G126" s="6" t="str">
        <f>IF(C126="","",IF(F126&lt;$C$1,$C$1,EOMONTH(F126,-1)+1))</f>
        <v/>
      </c>
      <c r="H126" s="15" t="str">
        <f>IFERROR(YEAR(G126),"")</f>
        <v/>
      </c>
      <c r="I126" s="7"/>
      <c r="J126" s="8" t="str">
        <f>IFERROR(1/K126,"")</f>
        <v/>
      </c>
      <c r="K126" s="18" t="s">
        <v>22</v>
      </c>
      <c r="L126" s="63" t="str">
        <f>IFERROR(IF($H126=L$5,$I126*$J126*(12-MONTH($G126)+1)/12,IF(AND(L$5&gt;$H126,COUNT($L$5:L$5)&lt;$K126+1+$H126-$L$5),$I126*$J126,IF(AND(MONTH($G126)&gt;1,COUNT($L$5:L$5)=$K126+1+$H126-$L$5),$I126*$J126*(MONTH($G126)-1)/12,""))),"")</f>
        <v/>
      </c>
      <c r="Z126" s="63" t="str">
        <f>IFERROR(IF($H126=Z$5,$I126*$J126*(12-MONTH($G126)+1)/12,IF(AND(Z$5&gt;$H126,COUNT($L$5:Z$5)&lt;$K126+1+$H126-$L$5),$I126*$J126,IF(AND(MONTH($G126)&gt;1,COUNT($L$5:Z$5)=$K126+1+$H126-$L$5),$I126*$J126*(MONTH($G126)-1)/12,""))),"")</f>
        <v/>
      </c>
      <c r="AA126" s="63" t="str">
        <f>IFERROR(IF($H126=AA$5,$I126*$J126*(12-MONTH($G126)+1)/12,IF(AND(AA$5&gt;$H126,COUNT($L$5:AA$5)&lt;$K126+1+$H126-$L$5),$I126*$J126,IF(AND(MONTH($G126)&gt;1,COUNT($L$5:AA$5)=$K126+1+$H126-$L$5),$I126*$J126*(MONTH($G126)-1)/12,""))),"")</f>
        <v/>
      </c>
      <c r="AB126" s="63" t="str">
        <f>IFERROR(IF($H126=AB$5,$I126*$J126*(12-MONTH($G126)+1)/12,IF(AND(AB$5&gt;$H126,COUNT($L$5:AB$5)&lt;$K126+1+$H126-$L$5),$I126*$J126,IF(AND(MONTH($G126)&gt;1,COUNT($L$5:AB$5)=$K126+1+$H126-$L$5),$I126*$J126*(MONTH($G126)-1)/12,""))),"")</f>
        <v/>
      </c>
    </row>
    <row r="127" spans="1:28" x14ac:dyDescent="0.25">
      <c r="A127">
        <f>A126+1</f>
        <v>122</v>
      </c>
      <c r="B127" t="str">
        <f>IF(C127="","",A127)</f>
        <v/>
      </c>
      <c r="C127" s="4"/>
      <c r="D127" s="5"/>
      <c r="E127" s="4"/>
      <c r="F127" s="6"/>
      <c r="G127" s="6" t="str">
        <f>IF(C127="","",IF(F127&lt;$C$1,$C$1,EOMONTH(F127,-1)+1))</f>
        <v/>
      </c>
      <c r="H127" s="15" t="str">
        <f>IFERROR(YEAR(G127),"")</f>
        <v/>
      </c>
      <c r="I127" s="7"/>
      <c r="J127" s="8" t="str">
        <f>IFERROR(1/K127,"")</f>
        <v/>
      </c>
      <c r="K127" s="18" t="s">
        <v>22</v>
      </c>
      <c r="L127" s="63" t="str">
        <f>IFERROR(IF($H127=L$5,$I127*$J127*(12-MONTH($G127)+1)/12,IF(AND(L$5&gt;$H127,COUNT($L$5:L$5)&lt;$K127+1+$H127-$L$5),$I127*$J127,IF(AND(MONTH($G127)&gt;1,COUNT($L$5:L$5)=$K127+1+$H127-$L$5),$I127*$J127*(MONTH($G127)-1)/12,""))),"")</f>
        <v/>
      </c>
      <c r="Z127" s="63" t="str">
        <f>IFERROR(IF($H127=Z$5,$I127*$J127*(12-MONTH($G127)+1)/12,IF(AND(Z$5&gt;$H127,COUNT($L$5:Z$5)&lt;$K127+1+$H127-$L$5),$I127*$J127,IF(AND(MONTH($G127)&gt;1,COUNT($L$5:Z$5)=$K127+1+$H127-$L$5),$I127*$J127*(MONTH($G127)-1)/12,""))),"")</f>
        <v/>
      </c>
      <c r="AA127" s="63" t="str">
        <f>IFERROR(IF($H127=AA$5,$I127*$J127*(12-MONTH($G127)+1)/12,IF(AND(AA$5&gt;$H127,COUNT($L$5:AA$5)&lt;$K127+1+$H127-$L$5),$I127*$J127,IF(AND(MONTH($G127)&gt;1,COUNT($L$5:AA$5)=$K127+1+$H127-$L$5),$I127*$J127*(MONTH($G127)-1)/12,""))),"")</f>
        <v/>
      </c>
      <c r="AB127" s="63" t="str">
        <f>IFERROR(IF($H127=AB$5,$I127*$J127*(12-MONTH($G127)+1)/12,IF(AND(AB$5&gt;$H127,COUNT($L$5:AB$5)&lt;$K127+1+$H127-$L$5),$I127*$J127,IF(AND(MONTH($G127)&gt;1,COUNT($L$5:AB$5)=$K127+1+$H127-$L$5),$I127*$J127*(MONTH($G127)-1)/12,""))),"")</f>
        <v/>
      </c>
    </row>
    <row r="128" spans="1:28" x14ac:dyDescent="0.25">
      <c r="A128">
        <f>A127+1</f>
        <v>123</v>
      </c>
      <c r="B128" t="str">
        <f>IF(C128="","",A128)</f>
        <v/>
      </c>
      <c r="C128" s="4"/>
      <c r="D128" s="5"/>
      <c r="E128" s="4"/>
      <c r="F128" s="6"/>
      <c r="G128" s="6" t="str">
        <f>IF(C128="","",IF(F128&lt;$C$1,$C$1,EOMONTH(F128,-1)+1))</f>
        <v/>
      </c>
      <c r="H128" s="15" t="str">
        <f>IFERROR(YEAR(G128),"")</f>
        <v/>
      </c>
      <c r="I128" s="7"/>
      <c r="J128" s="8" t="str">
        <f>IFERROR(1/K128,"")</f>
        <v/>
      </c>
      <c r="K128" s="18" t="s">
        <v>22</v>
      </c>
      <c r="L128" s="63" t="str">
        <f>IFERROR(IF($H128=L$5,$I128*$J128*(12-MONTH($G128)+1)/12,IF(AND(L$5&gt;$H128,COUNT($L$5:L$5)&lt;$K128+1+$H128-$L$5),$I128*$J128,IF(AND(MONTH($G128)&gt;1,COUNT($L$5:L$5)=$K128+1+$H128-$L$5),$I128*$J128*(MONTH($G128)-1)/12,""))),"")</f>
        <v/>
      </c>
      <c r="Z128" s="63" t="str">
        <f>IFERROR(IF($H128=Z$5,$I128*$J128*(12-MONTH($G128)+1)/12,IF(AND(Z$5&gt;$H128,COUNT($L$5:Z$5)&lt;$K128+1+$H128-$L$5),$I128*$J128,IF(AND(MONTH($G128)&gt;1,COUNT($L$5:Z$5)=$K128+1+$H128-$L$5),$I128*$J128*(MONTH($G128)-1)/12,""))),"")</f>
        <v/>
      </c>
      <c r="AA128" s="63" t="str">
        <f>IFERROR(IF($H128=AA$5,$I128*$J128*(12-MONTH($G128)+1)/12,IF(AND(AA$5&gt;$H128,COUNT($L$5:AA$5)&lt;$K128+1+$H128-$L$5),$I128*$J128,IF(AND(MONTH($G128)&gt;1,COUNT($L$5:AA$5)=$K128+1+$H128-$L$5),$I128*$J128*(MONTH($G128)-1)/12,""))),"")</f>
        <v/>
      </c>
      <c r="AB128" s="63" t="str">
        <f>IFERROR(IF($H128=AB$5,$I128*$J128*(12-MONTH($G128)+1)/12,IF(AND(AB$5&gt;$H128,COUNT($L$5:AB$5)&lt;$K128+1+$H128-$L$5),$I128*$J128,IF(AND(MONTH($G128)&gt;1,COUNT($L$5:AB$5)=$K128+1+$H128-$L$5),$I128*$J128*(MONTH($G128)-1)/12,""))),"")</f>
        <v/>
      </c>
    </row>
    <row r="129" spans="1:28" x14ac:dyDescent="0.25">
      <c r="A129">
        <f>A128+1</f>
        <v>124</v>
      </c>
      <c r="B129" t="str">
        <f>IF(C129="","",A129)</f>
        <v/>
      </c>
      <c r="C129" s="4"/>
      <c r="D129" s="5"/>
      <c r="E129" s="4"/>
      <c r="F129" s="6"/>
      <c r="G129" s="6" t="str">
        <f>IF(C129="","",IF(F129&lt;$C$1,$C$1,EOMONTH(F129,-1)+1))</f>
        <v/>
      </c>
      <c r="H129" s="15" t="str">
        <f>IFERROR(YEAR(G129),"")</f>
        <v/>
      </c>
      <c r="I129" s="7"/>
      <c r="J129" s="8" t="str">
        <f>IFERROR(1/K129,"")</f>
        <v/>
      </c>
      <c r="K129" s="18" t="s">
        <v>22</v>
      </c>
      <c r="L129" s="63" t="str">
        <f>IFERROR(IF($H129=L$5,$I129*$J129*(12-MONTH($G129)+1)/12,IF(AND(L$5&gt;$H129,COUNT($L$5:L$5)&lt;$K129+1+$H129-$L$5),$I129*$J129,IF(AND(MONTH($G129)&gt;1,COUNT($L$5:L$5)=$K129+1+$H129-$L$5),$I129*$J129*(MONTH($G129)-1)/12,""))),"")</f>
        <v/>
      </c>
      <c r="Z129" s="63" t="str">
        <f>IFERROR(IF($H129=Z$5,$I129*$J129*(12-MONTH($G129)+1)/12,IF(AND(Z$5&gt;$H129,COUNT($L$5:Z$5)&lt;$K129+1+$H129-$L$5),$I129*$J129,IF(AND(MONTH($G129)&gt;1,COUNT($L$5:Z$5)=$K129+1+$H129-$L$5),$I129*$J129*(MONTH($G129)-1)/12,""))),"")</f>
        <v/>
      </c>
      <c r="AA129" s="63" t="str">
        <f>IFERROR(IF($H129=AA$5,$I129*$J129*(12-MONTH($G129)+1)/12,IF(AND(AA$5&gt;$H129,COUNT($L$5:AA$5)&lt;$K129+1+$H129-$L$5),$I129*$J129,IF(AND(MONTH($G129)&gt;1,COUNT($L$5:AA$5)=$K129+1+$H129-$L$5),$I129*$J129*(MONTH($G129)-1)/12,""))),"")</f>
        <v/>
      </c>
      <c r="AB129" s="63" t="str">
        <f>IFERROR(IF($H129=AB$5,$I129*$J129*(12-MONTH($G129)+1)/12,IF(AND(AB$5&gt;$H129,COUNT($L$5:AB$5)&lt;$K129+1+$H129-$L$5),$I129*$J129,IF(AND(MONTH($G129)&gt;1,COUNT($L$5:AB$5)=$K129+1+$H129-$L$5),$I129*$J129*(MONTH($G129)-1)/12,""))),"")</f>
        <v/>
      </c>
    </row>
    <row r="130" spans="1:28" x14ac:dyDescent="0.25">
      <c r="A130">
        <f>A129+1</f>
        <v>125</v>
      </c>
      <c r="B130" t="str">
        <f>IF(C130="","",A130)</f>
        <v/>
      </c>
      <c r="C130" s="4"/>
      <c r="D130" s="5"/>
      <c r="E130" s="4"/>
      <c r="F130" s="6"/>
      <c r="G130" s="6" t="str">
        <f>IF(C130="","",IF(F130&lt;$C$1,$C$1,EOMONTH(F130,-1)+1))</f>
        <v/>
      </c>
      <c r="H130" s="15" t="str">
        <f>IFERROR(YEAR(G130),"")</f>
        <v/>
      </c>
      <c r="I130" s="7"/>
      <c r="J130" s="8" t="str">
        <f>IFERROR(1/K130,"")</f>
        <v/>
      </c>
      <c r="K130" s="18" t="s">
        <v>22</v>
      </c>
      <c r="L130" s="63" t="str">
        <f>IFERROR(IF($H130=L$5,$I130*$J130*(12-MONTH($G130)+1)/12,IF(AND(L$5&gt;$H130,COUNT($L$5:L$5)&lt;$K130+1+$H130-$L$5),$I130*$J130,IF(AND(MONTH($G130)&gt;1,COUNT($L$5:L$5)=$K130+1+$H130-$L$5),$I130*$J130*(MONTH($G130)-1)/12,""))),"")</f>
        <v/>
      </c>
      <c r="Z130" s="63" t="str">
        <f>IFERROR(IF($H130=Z$5,$I130*$J130*(12-MONTH($G130)+1)/12,IF(AND(Z$5&gt;$H130,COUNT($L$5:Z$5)&lt;$K130+1+$H130-$L$5),$I130*$J130,IF(AND(MONTH($G130)&gt;1,COUNT($L$5:Z$5)=$K130+1+$H130-$L$5),$I130*$J130*(MONTH($G130)-1)/12,""))),"")</f>
        <v/>
      </c>
      <c r="AA130" s="63" t="str">
        <f>IFERROR(IF($H130=AA$5,$I130*$J130*(12-MONTH($G130)+1)/12,IF(AND(AA$5&gt;$H130,COUNT($L$5:AA$5)&lt;$K130+1+$H130-$L$5),$I130*$J130,IF(AND(MONTH($G130)&gt;1,COUNT($L$5:AA$5)=$K130+1+$H130-$L$5),$I130*$J130*(MONTH($G130)-1)/12,""))),"")</f>
        <v/>
      </c>
      <c r="AB130" s="63" t="str">
        <f>IFERROR(IF($H130=AB$5,$I130*$J130*(12-MONTH($G130)+1)/12,IF(AND(AB$5&gt;$H130,COUNT($L$5:AB$5)&lt;$K130+1+$H130-$L$5),$I130*$J130,IF(AND(MONTH($G130)&gt;1,COUNT($L$5:AB$5)=$K130+1+$H130-$L$5),$I130*$J130*(MONTH($G130)-1)/12,""))),"")</f>
        <v/>
      </c>
    </row>
    <row r="131" spans="1:28" x14ac:dyDescent="0.25">
      <c r="A131">
        <f>A130+1</f>
        <v>126</v>
      </c>
      <c r="B131" t="str">
        <f>IF(C131="","",A131)</f>
        <v/>
      </c>
      <c r="C131" s="4"/>
      <c r="D131" s="5"/>
      <c r="E131" s="4"/>
      <c r="F131" s="6"/>
      <c r="G131" s="6" t="str">
        <f>IF(C131="","",IF(F131&lt;$C$1,$C$1,EOMONTH(F131,-1)+1))</f>
        <v/>
      </c>
      <c r="H131" s="15" t="str">
        <f>IFERROR(YEAR(G131),"")</f>
        <v/>
      </c>
      <c r="I131" s="7"/>
      <c r="J131" s="8" t="str">
        <f>IFERROR(1/K131,"")</f>
        <v/>
      </c>
      <c r="K131" s="18" t="s">
        <v>22</v>
      </c>
      <c r="L131" s="63" t="str">
        <f>IFERROR(IF($H131=L$5,$I131*$J131*(12-MONTH($G131)+1)/12,IF(AND(L$5&gt;$H131,COUNT($L$5:L$5)&lt;$K131+1+$H131-$L$5),$I131*$J131,IF(AND(MONTH($G131)&gt;1,COUNT($L$5:L$5)=$K131+1+$H131-$L$5),$I131*$J131*(MONTH($G131)-1)/12,""))),"")</f>
        <v/>
      </c>
      <c r="Z131" s="63" t="str">
        <f>IFERROR(IF($H131=Z$5,$I131*$J131*(12-MONTH($G131)+1)/12,IF(AND(Z$5&gt;$H131,COUNT($L$5:Z$5)&lt;$K131+1+$H131-$L$5),$I131*$J131,IF(AND(MONTH($G131)&gt;1,COUNT($L$5:Z$5)=$K131+1+$H131-$L$5),$I131*$J131*(MONTH($G131)-1)/12,""))),"")</f>
        <v/>
      </c>
      <c r="AA131" s="63" t="str">
        <f>IFERROR(IF($H131=AA$5,$I131*$J131*(12-MONTH($G131)+1)/12,IF(AND(AA$5&gt;$H131,COUNT($L$5:AA$5)&lt;$K131+1+$H131-$L$5),$I131*$J131,IF(AND(MONTH($G131)&gt;1,COUNT($L$5:AA$5)=$K131+1+$H131-$L$5),$I131*$J131*(MONTH($G131)-1)/12,""))),"")</f>
        <v/>
      </c>
      <c r="AB131" s="63" t="str">
        <f>IFERROR(IF($H131=AB$5,$I131*$J131*(12-MONTH($G131)+1)/12,IF(AND(AB$5&gt;$H131,COUNT($L$5:AB$5)&lt;$K131+1+$H131-$L$5),$I131*$J131,IF(AND(MONTH($G131)&gt;1,COUNT($L$5:AB$5)=$K131+1+$H131-$L$5),$I131*$J131*(MONTH($G131)-1)/12,""))),"")</f>
        <v/>
      </c>
    </row>
    <row r="132" spans="1:28" x14ac:dyDescent="0.25">
      <c r="A132">
        <f>A131+1</f>
        <v>127</v>
      </c>
      <c r="B132" t="str">
        <f>IF(C132="","",A132)</f>
        <v/>
      </c>
      <c r="C132" s="4"/>
      <c r="D132" s="5"/>
      <c r="E132" s="4"/>
      <c r="F132" s="6"/>
      <c r="G132" s="6" t="str">
        <f>IF(C132="","",IF(F132&lt;$C$1,$C$1,EOMONTH(F132,-1)+1))</f>
        <v/>
      </c>
      <c r="H132" s="15" t="str">
        <f>IFERROR(YEAR(G132),"")</f>
        <v/>
      </c>
      <c r="I132" s="7"/>
      <c r="J132" s="8" t="str">
        <f>IFERROR(1/K132,"")</f>
        <v/>
      </c>
      <c r="K132" s="18" t="s">
        <v>22</v>
      </c>
      <c r="L132" s="63" t="str">
        <f>IFERROR(IF($H132=L$5,$I132*$J132*(12-MONTH($G132)+1)/12,IF(AND(L$5&gt;$H132,COUNT($L$5:L$5)&lt;$K132+1+$H132-$L$5),$I132*$J132,IF(AND(MONTH($G132)&gt;1,COUNT($L$5:L$5)=$K132+1+$H132-$L$5),$I132*$J132*(MONTH($G132)-1)/12,""))),"")</f>
        <v/>
      </c>
      <c r="Z132" s="63" t="str">
        <f>IFERROR(IF($H132=Z$5,$I132*$J132*(12-MONTH($G132)+1)/12,IF(AND(Z$5&gt;$H132,COUNT($L$5:Z$5)&lt;$K132+1+$H132-$L$5),$I132*$J132,IF(AND(MONTH($G132)&gt;1,COUNT($L$5:Z$5)=$K132+1+$H132-$L$5),$I132*$J132*(MONTH($G132)-1)/12,""))),"")</f>
        <v/>
      </c>
      <c r="AA132" s="63" t="str">
        <f>IFERROR(IF($H132=AA$5,$I132*$J132*(12-MONTH($G132)+1)/12,IF(AND(AA$5&gt;$H132,COUNT($L$5:AA$5)&lt;$K132+1+$H132-$L$5),$I132*$J132,IF(AND(MONTH($G132)&gt;1,COUNT($L$5:AA$5)=$K132+1+$H132-$L$5),$I132*$J132*(MONTH($G132)-1)/12,""))),"")</f>
        <v/>
      </c>
      <c r="AB132" s="63" t="str">
        <f>IFERROR(IF($H132=AB$5,$I132*$J132*(12-MONTH($G132)+1)/12,IF(AND(AB$5&gt;$H132,COUNT($L$5:AB$5)&lt;$K132+1+$H132-$L$5),$I132*$J132,IF(AND(MONTH($G132)&gt;1,COUNT($L$5:AB$5)=$K132+1+$H132-$L$5),$I132*$J132*(MONTH($G132)-1)/12,""))),"")</f>
        <v/>
      </c>
    </row>
    <row r="133" spans="1:28" x14ac:dyDescent="0.25">
      <c r="A133">
        <f>A132+1</f>
        <v>128</v>
      </c>
      <c r="B133" t="str">
        <f>IF(C133="","",A133)</f>
        <v/>
      </c>
      <c r="C133" s="4"/>
      <c r="D133" s="5"/>
      <c r="E133" s="4"/>
      <c r="F133" s="6"/>
      <c r="G133" s="6" t="str">
        <f>IF(C133="","",IF(F133&lt;$C$1,$C$1,EOMONTH(F133,-1)+1))</f>
        <v/>
      </c>
      <c r="H133" s="15" t="str">
        <f>IFERROR(YEAR(G133),"")</f>
        <v/>
      </c>
      <c r="I133" s="7"/>
      <c r="J133" s="8" t="str">
        <f>IFERROR(1/K133,"")</f>
        <v/>
      </c>
      <c r="K133" s="18" t="s">
        <v>22</v>
      </c>
      <c r="L133" s="63" t="str">
        <f>IFERROR(IF($H133=L$5,$I133*$J133*(12-MONTH($G133)+1)/12,IF(AND(L$5&gt;$H133,COUNT($L$5:L$5)&lt;$K133+1+$H133-$L$5),$I133*$J133,IF(AND(MONTH($G133)&gt;1,COUNT($L$5:L$5)=$K133+1+$H133-$L$5),$I133*$J133*(MONTH($G133)-1)/12,""))),"")</f>
        <v/>
      </c>
      <c r="Z133" s="63" t="str">
        <f>IFERROR(IF($H133=Z$5,$I133*$J133*(12-MONTH($G133)+1)/12,IF(AND(Z$5&gt;$H133,COUNT($L$5:Z$5)&lt;$K133+1+$H133-$L$5),$I133*$J133,IF(AND(MONTH($G133)&gt;1,COUNT($L$5:Z$5)=$K133+1+$H133-$L$5),$I133*$J133*(MONTH($G133)-1)/12,""))),"")</f>
        <v/>
      </c>
      <c r="AA133" s="63" t="str">
        <f>IFERROR(IF($H133=AA$5,$I133*$J133*(12-MONTH($G133)+1)/12,IF(AND(AA$5&gt;$H133,COUNT($L$5:AA$5)&lt;$K133+1+$H133-$L$5),$I133*$J133,IF(AND(MONTH($G133)&gt;1,COUNT($L$5:AA$5)=$K133+1+$H133-$L$5),$I133*$J133*(MONTH($G133)-1)/12,""))),"")</f>
        <v/>
      </c>
      <c r="AB133" s="63" t="str">
        <f>IFERROR(IF($H133=AB$5,$I133*$J133*(12-MONTH($G133)+1)/12,IF(AND(AB$5&gt;$H133,COUNT($L$5:AB$5)&lt;$K133+1+$H133-$L$5),$I133*$J133,IF(AND(MONTH($G133)&gt;1,COUNT($L$5:AB$5)=$K133+1+$H133-$L$5),$I133*$J133*(MONTH($G133)-1)/12,""))),"")</f>
        <v/>
      </c>
    </row>
    <row r="134" spans="1:28" x14ac:dyDescent="0.25">
      <c r="A134">
        <f>A133+1</f>
        <v>129</v>
      </c>
      <c r="B134" t="str">
        <f>IF(C134="","",A134)</f>
        <v/>
      </c>
      <c r="C134" s="4"/>
      <c r="D134" s="5"/>
      <c r="E134" s="4"/>
      <c r="F134" s="6"/>
      <c r="G134" s="6" t="str">
        <f>IF(C134="","",IF(F134&lt;$C$1,$C$1,EOMONTH(F134,-1)+1))</f>
        <v/>
      </c>
      <c r="H134" s="15" t="str">
        <f>IFERROR(YEAR(G134),"")</f>
        <v/>
      </c>
      <c r="I134" s="7"/>
      <c r="J134" s="8" t="str">
        <f>IFERROR(1/K134,"")</f>
        <v/>
      </c>
      <c r="K134" s="18" t="s">
        <v>22</v>
      </c>
      <c r="L134" s="63" t="str">
        <f>IFERROR(IF($H134=L$5,$I134*$J134*(12-MONTH($G134)+1)/12,IF(AND(L$5&gt;$H134,COUNT($L$5:L$5)&lt;$K134+1+$H134-$L$5),$I134*$J134,IF(AND(MONTH($G134)&gt;1,COUNT($L$5:L$5)=$K134+1+$H134-$L$5),$I134*$J134*(MONTH($G134)-1)/12,""))),"")</f>
        <v/>
      </c>
      <c r="Z134" s="63" t="str">
        <f>IFERROR(IF($H134=Z$5,$I134*$J134*(12-MONTH($G134)+1)/12,IF(AND(Z$5&gt;$H134,COUNT($L$5:Z$5)&lt;$K134+1+$H134-$L$5),$I134*$J134,IF(AND(MONTH($G134)&gt;1,COUNT($L$5:Z$5)=$K134+1+$H134-$L$5),$I134*$J134*(MONTH($G134)-1)/12,""))),"")</f>
        <v/>
      </c>
      <c r="AA134" s="63" t="str">
        <f>IFERROR(IF($H134=AA$5,$I134*$J134*(12-MONTH($G134)+1)/12,IF(AND(AA$5&gt;$H134,COUNT($L$5:AA$5)&lt;$K134+1+$H134-$L$5),$I134*$J134,IF(AND(MONTH($G134)&gt;1,COUNT($L$5:AA$5)=$K134+1+$H134-$L$5),$I134*$J134*(MONTH($G134)-1)/12,""))),"")</f>
        <v/>
      </c>
      <c r="AB134" s="63" t="str">
        <f>IFERROR(IF($H134=AB$5,$I134*$J134*(12-MONTH($G134)+1)/12,IF(AND(AB$5&gt;$H134,COUNT($L$5:AB$5)&lt;$K134+1+$H134-$L$5),$I134*$J134,IF(AND(MONTH($G134)&gt;1,COUNT($L$5:AB$5)=$K134+1+$H134-$L$5),$I134*$J134*(MONTH($G134)-1)/12,""))),"")</f>
        <v/>
      </c>
    </row>
    <row r="135" spans="1:28" x14ac:dyDescent="0.25">
      <c r="A135">
        <f>A134+1</f>
        <v>130</v>
      </c>
      <c r="B135" t="str">
        <f>IF(C135="","",A135)</f>
        <v/>
      </c>
      <c r="C135" s="4"/>
      <c r="D135" s="5"/>
      <c r="E135" s="4"/>
      <c r="F135" s="6"/>
      <c r="G135" s="6" t="str">
        <f>IF(C135="","",IF(F135&lt;$C$1,$C$1,EOMONTH(F135,-1)+1))</f>
        <v/>
      </c>
      <c r="H135" s="15" t="str">
        <f>IFERROR(YEAR(G135),"")</f>
        <v/>
      </c>
      <c r="I135" s="7"/>
      <c r="J135" s="8" t="str">
        <f>IFERROR(1/K135,"")</f>
        <v/>
      </c>
      <c r="K135" s="18" t="s">
        <v>22</v>
      </c>
      <c r="L135" s="63" t="str">
        <f>IFERROR(IF($H135=L$5,$I135*$J135*(12-MONTH($G135)+1)/12,IF(AND(L$5&gt;$H135,COUNT($L$5:L$5)&lt;$K135+1+$H135-$L$5),$I135*$J135,IF(AND(MONTH($G135)&gt;1,COUNT($L$5:L$5)=$K135+1+$H135-$L$5),$I135*$J135*(MONTH($G135)-1)/12,""))),"")</f>
        <v/>
      </c>
      <c r="Z135" s="63" t="str">
        <f>IFERROR(IF($H135=Z$5,$I135*$J135*(12-MONTH($G135)+1)/12,IF(AND(Z$5&gt;$H135,COUNT($L$5:Z$5)&lt;$K135+1+$H135-$L$5),$I135*$J135,IF(AND(MONTH($G135)&gt;1,COUNT($L$5:Z$5)=$K135+1+$H135-$L$5),$I135*$J135*(MONTH($G135)-1)/12,""))),"")</f>
        <v/>
      </c>
      <c r="AA135" s="63" t="str">
        <f>IFERROR(IF($H135=AA$5,$I135*$J135*(12-MONTH($G135)+1)/12,IF(AND(AA$5&gt;$H135,COUNT($L$5:AA$5)&lt;$K135+1+$H135-$L$5),$I135*$J135,IF(AND(MONTH($G135)&gt;1,COUNT($L$5:AA$5)=$K135+1+$H135-$L$5),$I135*$J135*(MONTH($G135)-1)/12,""))),"")</f>
        <v/>
      </c>
      <c r="AB135" s="63" t="str">
        <f>IFERROR(IF($H135=AB$5,$I135*$J135*(12-MONTH($G135)+1)/12,IF(AND(AB$5&gt;$H135,COUNT($L$5:AB$5)&lt;$K135+1+$H135-$L$5),$I135*$J135,IF(AND(MONTH($G135)&gt;1,COUNT($L$5:AB$5)=$K135+1+$H135-$L$5),$I135*$J135*(MONTH($G135)-1)/12,""))),"")</f>
        <v/>
      </c>
    </row>
    <row r="136" spans="1:28" x14ac:dyDescent="0.25">
      <c r="A136">
        <f>A135+1</f>
        <v>131</v>
      </c>
      <c r="B136" t="str">
        <f>IF(C136="","",A136)</f>
        <v/>
      </c>
      <c r="C136" s="4"/>
      <c r="D136" s="5"/>
      <c r="E136" s="4"/>
      <c r="F136" s="6"/>
      <c r="G136" s="6" t="str">
        <f>IF(C136="","",IF(F136&lt;$C$1,$C$1,EOMONTH(F136,-1)+1))</f>
        <v/>
      </c>
      <c r="H136" s="15" t="str">
        <f>IFERROR(YEAR(G136),"")</f>
        <v/>
      </c>
      <c r="I136" s="7"/>
      <c r="J136" s="8" t="str">
        <f>IFERROR(1/K136,"")</f>
        <v/>
      </c>
      <c r="K136" s="18" t="s">
        <v>22</v>
      </c>
      <c r="L136" s="63" t="str">
        <f>IFERROR(IF($H136=L$5,$I136*$J136*(12-MONTH($G136)+1)/12,IF(AND(L$5&gt;$H136,COUNT($L$5:L$5)&lt;$K136+1+$H136-$L$5),$I136*$J136,IF(AND(MONTH($G136)&gt;1,COUNT($L$5:L$5)=$K136+1+$H136-$L$5),$I136*$J136*(MONTH($G136)-1)/12,""))),"")</f>
        <v/>
      </c>
      <c r="Z136" s="63" t="str">
        <f>IFERROR(IF($H136=Z$5,$I136*$J136*(12-MONTH($G136)+1)/12,IF(AND(Z$5&gt;$H136,COUNT($L$5:Z$5)&lt;$K136+1+$H136-$L$5),$I136*$J136,IF(AND(MONTH($G136)&gt;1,COUNT($L$5:Z$5)=$K136+1+$H136-$L$5),$I136*$J136*(MONTH($G136)-1)/12,""))),"")</f>
        <v/>
      </c>
      <c r="AA136" s="63" t="str">
        <f>IFERROR(IF($H136=AA$5,$I136*$J136*(12-MONTH($G136)+1)/12,IF(AND(AA$5&gt;$H136,COUNT($L$5:AA$5)&lt;$K136+1+$H136-$L$5),$I136*$J136,IF(AND(MONTH($G136)&gt;1,COUNT($L$5:AA$5)=$K136+1+$H136-$L$5),$I136*$J136*(MONTH($G136)-1)/12,""))),"")</f>
        <v/>
      </c>
      <c r="AB136" s="63" t="str">
        <f>IFERROR(IF($H136=AB$5,$I136*$J136*(12-MONTH($G136)+1)/12,IF(AND(AB$5&gt;$H136,COUNT($L$5:AB$5)&lt;$K136+1+$H136-$L$5),$I136*$J136,IF(AND(MONTH($G136)&gt;1,COUNT($L$5:AB$5)=$K136+1+$H136-$L$5),$I136*$J136*(MONTH($G136)-1)/12,""))),"")</f>
        <v/>
      </c>
    </row>
    <row r="137" spans="1:28" x14ac:dyDescent="0.25">
      <c r="A137">
        <f>A136+1</f>
        <v>132</v>
      </c>
      <c r="B137" t="str">
        <f>IF(C137="","",A137)</f>
        <v/>
      </c>
      <c r="C137" s="4"/>
      <c r="D137" s="5"/>
      <c r="E137" s="4"/>
      <c r="F137" s="6"/>
      <c r="G137" s="6" t="str">
        <f>IF(C137="","",IF(F137&lt;$C$1,$C$1,EOMONTH(F137,-1)+1))</f>
        <v/>
      </c>
      <c r="H137" s="15" t="str">
        <f>IFERROR(YEAR(G137),"")</f>
        <v/>
      </c>
      <c r="I137" s="7"/>
      <c r="J137" s="8" t="str">
        <f>IFERROR(1/K137,"")</f>
        <v/>
      </c>
      <c r="K137" s="18" t="s">
        <v>22</v>
      </c>
      <c r="L137" s="63" t="str">
        <f>IFERROR(IF($H137=L$5,$I137*$J137*(12-MONTH($G137)+1)/12,IF(AND(L$5&gt;$H137,COUNT($L$5:L$5)&lt;$K137+1+$H137-$L$5),$I137*$J137,IF(AND(MONTH($G137)&gt;1,COUNT($L$5:L$5)=$K137+1+$H137-$L$5),$I137*$J137*(MONTH($G137)-1)/12,""))),"")</f>
        <v/>
      </c>
      <c r="Z137" s="63" t="str">
        <f>IFERROR(IF($H137=Z$5,$I137*$J137*(12-MONTH($G137)+1)/12,IF(AND(Z$5&gt;$H137,COUNT($L$5:Z$5)&lt;$K137+1+$H137-$L$5),$I137*$J137,IF(AND(MONTH($G137)&gt;1,COUNT($L$5:Z$5)=$K137+1+$H137-$L$5),$I137*$J137*(MONTH($G137)-1)/12,""))),"")</f>
        <v/>
      </c>
      <c r="AA137" s="63" t="str">
        <f>IFERROR(IF($H137=AA$5,$I137*$J137*(12-MONTH($G137)+1)/12,IF(AND(AA$5&gt;$H137,COUNT($L$5:AA$5)&lt;$K137+1+$H137-$L$5),$I137*$J137,IF(AND(MONTH($G137)&gt;1,COUNT($L$5:AA$5)=$K137+1+$H137-$L$5),$I137*$J137*(MONTH($G137)-1)/12,""))),"")</f>
        <v/>
      </c>
      <c r="AB137" s="63" t="str">
        <f>IFERROR(IF($H137=AB$5,$I137*$J137*(12-MONTH($G137)+1)/12,IF(AND(AB$5&gt;$H137,COUNT($L$5:AB$5)&lt;$K137+1+$H137-$L$5),$I137*$J137,IF(AND(MONTH($G137)&gt;1,COUNT($L$5:AB$5)=$K137+1+$H137-$L$5),$I137*$J137*(MONTH($G137)-1)/12,""))),"")</f>
        <v/>
      </c>
    </row>
    <row r="138" spans="1:28" x14ac:dyDescent="0.25">
      <c r="A138">
        <f>A137+1</f>
        <v>133</v>
      </c>
      <c r="B138" t="str">
        <f>IF(C138="","",A138)</f>
        <v/>
      </c>
      <c r="C138" s="4"/>
      <c r="D138" s="5"/>
      <c r="E138" s="4"/>
      <c r="F138" s="6"/>
      <c r="G138" s="6" t="str">
        <f>IF(C138="","",IF(F138&lt;$C$1,$C$1,EOMONTH(F138,-1)+1))</f>
        <v/>
      </c>
      <c r="H138" s="15" t="str">
        <f>IFERROR(YEAR(G138),"")</f>
        <v/>
      </c>
      <c r="I138" s="7"/>
      <c r="J138" s="8" t="str">
        <f>IFERROR(1/K138,"")</f>
        <v/>
      </c>
      <c r="K138" s="18" t="s">
        <v>22</v>
      </c>
      <c r="L138" s="63" t="str">
        <f>IFERROR(IF($H138=L$5,$I138*$J138*(12-MONTH($G138)+1)/12,IF(AND(L$5&gt;$H138,COUNT($L$5:L$5)&lt;$K138+1+$H138-$L$5),$I138*$J138,IF(AND(MONTH($G138)&gt;1,COUNT($L$5:L$5)=$K138+1+$H138-$L$5),$I138*$J138*(MONTH($G138)-1)/12,""))),"")</f>
        <v/>
      </c>
      <c r="Z138" s="63" t="str">
        <f>IFERROR(IF($H138=Z$5,$I138*$J138*(12-MONTH($G138)+1)/12,IF(AND(Z$5&gt;$H138,COUNT($L$5:Z$5)&lt;$K138+1+$H138-$L$5),$I138*$J138,IF(AND(MONTH($G138)&gt;1,COUNT($L$5:Z$5)=$K138+1+$H138-$L$5),$I138*$J138*(MONTH($G138)-1)/12,""))),"")</f>
        <v/>
      </c>
      <c r="AA138" s="63" t="str">
        <f>IFERROR(IF($H138=AA$5,$I138*$J138*(12-MONTH($G138)+1)/12,IF(AND(AA$5&gt;$H138,COUNT($L$5:AA$5)&lt;$K138+1+$H138-$L$5),$I138*$J138,IF(AND(MONTH($G138)&gt;1,COUNT($L$5:AA$5)=$K138+1+$H138-$L$5),$I138*$J138*(MONTH($G138)-1)/12,""))),"")</f>
        <v/>
      </c>
      <c r="AB138" s="63" t="str">
        <f>IFERROR(IF($H138=AB$5,$I138*$J138*(12-MONTH($G138)+1)/12,IF(AND(AB$5&gt;$H138,COUNT($L$5:AB$5)&lt;$K138+1+$H138-$L$5),$I138*$J138,IF(AND(MONTH($G138)&gt;1,COUNT($L$5:AB$5)=$K138+1+$H138-$L$5),$I138*$J138*(MONTH($G138)-1)/12,""))),"")</f>
        <v/>
      </c>
    </row>
    <row r="139" spans="1:28" x14ac:dyDescent="0.25">
      <c r="A139">
        <f>A138+1</f>
        <v>134</v>
      </c>
      <c r="B139" t="str">
        <f>IF(C139="","",A139)</f>
        <v/>
      </c>
      <c r="C139" s="4"/>
      <c r="D139" s="5"/>
      <c r="E139" s="4"/>
      <c r="F139" s="6"/>
      <c r="G139" s="6" t="str">
        <f>IF(C139="","",IF(F139&lt;$C$1,$C$1,EOMONTH(F139,-1)+1))</f>
        <v/>
      </c>
      <c r="H139" s="15" t="str">
        <f>IFERROR(YEAR(G139),"")</f>
        <v/>
      </c>
      <c r="I139" s="7"/>
      <c r="J139" s="8" t="str">
        <f>IFERROR(1/K139,"")</f>
        <v/>
      </c>
      <c r="K139" s="18" t="s">
        <v>22</v>
      </c>
      <c r="L139" s="63" t="str">
        <f>IFERROR(IF($H139=L$5,$I139*$J139*(12-MONTH($G139)+1)/12,IF(AND(L$5&gt;$H139,COUNT($L$5:L$5)&lt;$K139+1+$H139-$L$5),$I139*$J139,IF(AND(MONTH($G139)&gt;1,COUNT($L$5:L$5)=$K139+1+$H139-$L$5),$I139*$J139*(MONTH($G139)-1)/12,""))),"")</f>
        <v/>
      </c>
      <c r="Z139" s="63" t="str">
        <f>IFERROR(IF($H139=Z$5,$I139*$J139*(12-MONTH($G139)+1)/12,IF(AND(Z$5&gt;$H139,COUNT($L$5:Z$5)&lt;$K139+1+$H139-$L$5),$I139*$J139,IF(AND(MONTH($G139)&gt;1,COUNT($L$5:Z$5)=$K139+1+$H139-$L$5),$I139*$J139*(MONTH($G139)-1)/12,""))),"")</f>
        <v/>
      </c>
      <c r="AA139" s="63" t="str">
        <f>IFERROR(IF($H139=AA$5,$I139*$J139*(12-MONTH($G139)+1)/12,IF(AND(AA$5&gt;$H139,COUNT($L$5:AA$5)&lt;$K139+1+$H139-$L$5),$I139*$J139,IF(AND(MONTH($G139)&gt;1,COUNT($L$5:AA$5)=$K139+1+$H139-$L$5),$I139*$J139*(MONTH($G139)-1)/12,""))),"")</f>
        <v/>
      </c>
      <c r="AB139" s="63" t="str">
        <f>IFERROR(IF($H139=AB$5,$I139*$J139*(12-MONTH($G139)+1)/12,IF(AND(AB$5&gt;$H139,COUNT($L$5:AB$5)&lt;$K139+1+$H139-$L$5),$I139*$J139,IF(AND(MONTH($G139)&gt;1,COUNT($L$5:AB$5)=$K139+1+$H139-$L$5),$I139*$J139*(MONTH($G139)-1)/12,""))),"")</f>
        <v/>
      </c>
    </row>
    <row r="140" spans="1:28" x14ac:dyDescent="0.25">
      <c r="A140">
        <f>A139+1</f>
        <v>135</v>
      </c>
      <c r="B140" t="str">
        <f>IF(C140="","",A140)</f>
        <v/>
      </c>
      <c r="C140" s="4"/>
      <c r="D140" s="5"/>
      <c r="E140" s="4"/>
      <c r="F140" s="6"/>
      <c r="G140" s="6" t="str">
        <f>IF(C140="","",IF(F140&lt;$C$1,$C$1,EOMONTH(F140,-1)+1))</f>
        <v/>
      </c>
      <c r="H140" s="15" t="str">
        <f>IFERROR(YEAR(G140),"")</f>
        <v/>
      </c>
      <c r="I140" s="7"/>
      <c r="J140" s="8" t="str">
        <f>IFERROR(1/K140,"")</f>
        <v/>
      </c>
      <c r="K140" s="18" t="s">
        <v>22</v>
      </c>
      <c r="L140" s="63" t="str">
        <f>IFERROR(IF($H140=L$5,$I140*$J140*(12-MONTH($G140)+1)/12,IF(AND(L$5&gt;$H140,COUNT($L$5:L$5)&lt;$K140+1+$H140-$L$5),$I140*$J140,IF(AND(MONTH($G140)&gt;1,COUNT($L$5:L$5)=$K140+1+$H140-$L$5),$I140*$J140*(MONTH($G140)-1)/12,""))),"")</f>
        <v/>
      </c>
      <c r="Z140" s="63" t="str">
        <f>IFERROR(IF($H140=Z$5,$I140*$J140*(12-MONTH($G140)+1)/12,IF(AND(Z$5&gt;$H140,COUNT($L$5:Z$5)&lt;$K140+1+$H140-$L$5),$I140*$J140,IF(AND(MONTH($G140)&gt;1,COUNT($L$5:Z$5)=$K140+1+$H140-$L$5),$I140*$J140*(MONTH($G140)-1)/12,""))),"")</f>
        <v/>
      </c>
      <c r="AA140" s="63" t="str">
        <f>IFERROR(IF($H140=AA$5,$I140*$J140*(12-MONTH($G140)+1)/12,IF(AND(AA$5&gt;$H140,COUNT($L$5:AA$5)&lt;$K140+1+$H140-$L$5),$I140*$J140,IF(AND(MONTH($G140)&gt;1,COUNT($L$5:AA$5)=$K140+1+$H140-$L$5),$I140*$J140*(MONTH($G140)-1)/12,""))),"")</f>
        <v/>
      </c>
      <c r="AB140" s="63" t="str">
        <f>IFERROR(IF($H140=AB$5,$I140*$J140*(12-MONTH($G140)+1)/12,IF(AND(AB$5&gt;$H140,COUNT($L$5:AB$5)&lt;$K140+1+$H140-$L$5),$I140*$J140,IF(AND(MONTH($G140)&gt;1,COUNT($L$5:AB$5)=$K140+1+$H140-$L$5),$I140*$J140*(MONTH($G140)-1)/12,""))),"")</f>
        <v/>
      </c>
    </row>
    <row r="141" spans="1:28" x14ac:dyDescent="0.25">
      <c r="A141">
        <f>A140+1</f>
        <v>136</v>
      </c>
      <c r="B141" t="str">
        <f>IF(C141="","",A141)</f>
        <v/>
      </c>
      <c r="C141" s="4"/>
      <c r="D141" s="5"/>
      <c r="E141" s="4"/>
      <c r="F141" s="6"/>
      <c r="G141" s="6" t="str">
        <f>IF(C141="","",IF(F141&lt;$C$1,$C$1,EOMONTH(F141,-1)+1))</f>
        <v/>
      </c>
      <c r="H141" s="15" t="str">
        <f>IFERROR(YEAR(G141),"")</f>
        <v/>
      </c>
      <c r="I141" s="7"/>
      <c r="J141" s="8" t="str">
        <f>IFERROR(1/K141,"")</f>
        <v/>
      </c>
      <c r="K141" s="18" t="s">
        <v>22</v>
      </c>
      <c r="L141" s="63" t="str">
        <f>IFERROR(IF($H141=L$5,$I141*$J141*(12-MONTH($G141)+1)/12,IF(AND(L$5&gt;$H141,COUNT($L$5:L$5)&lt;$K141+1+$H141-$L$5),$I141*$J141,IF(AND(MONTH($G141)&gt;1,COUNT($L$5:L$5)=$K141+1+$H141-$L$5),$I141*$J141*(MONTH($G141)-1)/12,""))),"")</f>
        <v/>
      </c>
      <c r="Z141" s="63" t="str">
        <f>IFERROR(IF($H141=Z$5,$I141*$J141*(12-MONTH($G141)+1)/12,IF(AND(Z$5&gt;$H141,COUNT($L$5:Z$5)&lt;$K141+1+$H141-$L$5),$I141*$J141,IF(AND(MONTH($G141)&gt;1,COUNT($L$5:Z$5)=$K141+1+$H141-$L$5),$I141*$J141*(MONTH($G141)-1)/12,""))),"")</f>
        <v/>
      </c>
      <c r="AA141" s="63" t="str">
        <f>IFERROR(IF($H141=AA$5,$I141*$J141*(12-MONTH($G141)+1)/12,IF(AND(AA$5&gt;$H141,COUNT($L$5:AA$5)&lt;$K141+1+$H141-$L$5),$I141*$J141,IF(AND(MONTH($G141)&gt;1,COUNT($L$5:AA$5)=$K141+1+$H141-$L$5),$I141*$J141*(MONTH($G141)-1)/12,""))),"")</f>
        <v/>
      </c>
      <c r="AB141" s="63" t="str">
        <f>IFERROR(IF($H141=AB$5,$I141*$J141*(12-MONTH($G141)+1)/12,IF(AND(AB$5&gt;$H141,COUNT($L$5:AB$5)&lt;$K141+1+$H141-$L$5),$I141*$J141,IF(AND(MONTH($G141)&gt;1,COUNT($L$5:AB$5)=$K141+1+$H141-$L$5),$I141*$J141*(MONTH($G141)-1)/12,""))),"")</f>
        <v/>
      </c>
    </row>
    <row r="142" spans="1:28" x14ac:dyDescent="0.25">
      <c r="A142">
        <f>A141+1</f>
        <v>137</v>
      </c>
      <c r="B142" t="str">
        <f>IF(C142="","",A142)</f>
        <v/>
      </c>
      <c r="C142" s="4"/>
      <c r="D142" s="5"/>
      <c r="E142" s="4"/>
      <c r="F142" s="6"/>
      <c r="G142" s="6" t="str">
        <f>IF(C142="","",IF(F142&lt;$C$1,$C$1,EOMONTH(F142,-1)+1))</f>
        <v/>
      </c>
      <c r="H142" s="15" t="str">
        <f>IFERROR(YEAR(G142),"")</f>
        <v/>
      </c>
      <c r="I142" s="7"/>
      <c r="J142" s="8" t="str">
        <f>IFERROR(1/K142,"")</f>
        <v/>
      </c>
      <c r="K142" s="18" t="s">
        <v>22</v>
      </c>
      <c r="L142" s="63" t="str">
        <f>IFERROR(IF($H142=L$5,$I142*$J142*(12-MONTH($G142)+1)/12,IF(AND(L$5&gt;$H142,COUNT($L$5:L$5)&lt;$K142+1+$H142-$L$5),$I142*$J142,IF(AND(MONTH($G142)&gt;1,COUNT($L$5:L$5)=$K142+1+$H142-$L$5),$I142*$J142*(MONTH($G142)-1)/12,""))),"")</f>
        <v/>
      </c>
      <c r="Z142" s="63" t="str">
        <f>IFERROR(IF($H142=Z$5,$I142*$J142*(12-MONTH($G142)+1)/12,IF(AND(Z$5&gt;$H142,COUNT($L$5:Z$5)&lt;$K142+1+$H142-$L$5),$I142*$J142,IF(AND(MONTH($G142)&gt;1,COUNT($L$5:Z$5)=$K142+1+$H142-$L$5),$I142*$J142*(MONTH($G142)-1)/12,""))),"")</f>
        <v/>
      </c>
      <c r="AA142" s="63" t="str">
        <f>IFERROR(IF($H142=AA$5,$I142*$J142*(12-MONTH($G142)+1)/12,IF(AND(AA$5&gt;$H142,COUNT($L$5:AA$5)&lt;$K142+1+$H142-$L$5),$I142*$J142,IF(AND(MONTH($G142)&gt;1,COUNT($L$5:AA$5)=$K142+1+$H142-$L$5),$I142*$J142*(MONTH($G142)-1)/12,""))),"")</f>
        <v/>
      </c>
      <c r="AB142" s="63" t="str">
        <f>IFERROR(IF($H142=AB$5,$I142*$J142*(12-MONTH($G142)+1)/12,IF(AND(AB$5&gt;$H142,COUNT($L$5:AB$5)&lt;$K142+1+$H142-$L$5),$I142*$J142,IF(AND(MONTH($G142)&gt;1,COUNT($L$5:AB$5)=$K142+1+$H142-$L$5),$I142*$J142*(MONTH($G142)-1)/12,""))),"")</f>
        <v/>
      </c>
    </row>
    <row r="143" spans="1:28" x14ac:dyDescent="0.25">
      <c r="A143">
        <f>A142+1</f>
        <v>138</v>
      </c>
      <c r="B143" t="str">
        <f>IF(C143="","",A143)</f>
        <v/>
      </c>
      <c r="C143" s="4"/>
      <c r="D143" s="5"/>
      <c r="E143" s="4"/>
      <c r="F143" s="6"/>
      <c r="G143" s="6" t="str">
        <f>IF(C143="","",IF(F143&lt;$C$1,$C$1,EOMONTH(F143,-1)+1))</f>
        <v/>
      </c>
      <c r="H143" s="15" t="str">
        <f>IFERROR(YEAR(G143),"")</f>
        <v/>
      </c>
      <c r="I143" s="7"/>
      <c r="J143" s="8" t="str">
        <f>IFERROR(1/K143,"")</f>
        <v/>
      </c>
      <c r="K143" s="18" t="s">
        <v>22</v>
      </c>
      <c r="L143" s="63" t="str">
        <f>IFERROR(IF($H143=L$5,$I143*$J143*(12-MONTH($G143)+1)/12,IF(AND(L$5&gt;$H143,COUNT($L$5:L$5)&lt;$K143+1+$H143-$L$5),$I143*$J143,IF(AND(MONTH($G143)&gt;1,COUNT($L$5:L$5)=$K143+1+$H143-$L$5),$I143*$J143*(MONTH($G143)-1)/12,""))),"")</f>
        <v/>
      </c>
      <c r="Z143" s="63" t="str">
        <f>IFERROR(IF($H143=Z$5,$I143*$J143*(12-MONTH($G143)+1)/12,IF(AND(Z$5&gt;$H143,COUNT($L$5:Z$5)&lt;$K143+1+$H143-$L$5),$I143*$J143,IF(AND(MONTH($G143)&gt;1,COUNT($L$5:Z$5)=$K143+1+$H143-$L$5),$I143*$J143*(MONTH($G143)-1)/12,""))),"")</f>
        <v/>
      </c>
      <c r="AA143" s="63" t="str">
        <f>IFERROR(IF($H143=AA$5,$I143*$J143*(12-MONTH($G143)+1)/12,IF(AND(AA$5&gt;$H143,COUNT($L$5:AA$5)&lt;$K143+1+$H143-$L$5),$I143*$J143,IF(AND(MONTH($G143)&gt;1,COUNT($L$5:AA$5)=$K143+1+$H143-$L$5),$I143*$J143*(MONTH($G143)-1)/12,""))),"")</f>
        <v/>
      </c>
      <c r="AB143" s="63" t="str">
        <f>IFERROR(IF($H143=AB$5,$I143*$J143*(12-MONTH($G143)+1)/12,IF(AND(AB$5&gt;$H143,COUNT($L$5:AB$5)&lt;$K143+1+$H143-$L$5),$I143*$J143,IF(AND(MONTH($G143)&gt;1,COUNT($L$5:AB$5)=$K143+1+$H143-$L$5),$I143*$J143*(MONTH($G143)-1)/12,""))),"")</f>
        <v/>
      </c>
    </row>
    <row r="144" spans="1:28" x14ac:dyDescent="0.25">
      <c r="A144">
        <f>A143+1</f>
        <v>139</v>
      </c>
      <c r="B144" t="str">
        <f>IF(C144="","",A144)</f>
        <v/>
      </c>
      <c r="C144" s="4"/>
      <c r="D144" s="5"/>
      <c r="E144" s="4"/>
      <c r="F144" s="6"/>
      <c r="G144" s="6" t="str">
        <f>IF(C144="","",IF(F144&lt;$C$1,$C$1,EOMONTH(F144,-1)+1))</f>
        <v/>
      </c>
      <c r="H144" s="15" t="str">
        <f>IFERROR(YEAR(G144),"")</f>
        <v/>
      </c>
      <c r="I144" s="7"/>
      <c r="J144" s="8" t="str">
        <f>IFERROR(1/K144,"")</f>
        <v/>
      </c>
      <c r="K144" s="18" t="s">
        <v>22</v>
      </c>
      <c r="L144" s="63" t="str">
        <f>IFERROR(IF($H144=L$5,$I144*$J144*(12-MONTH($G144)+1)/12,IF(AND(L$5&gt;$H144,COUNT($L$5:L$5)&lt;$K144+1+$H144-$L$5),$I144*$J144,IF(AND(MONTH($G144)&gt;1,COUNT($L$5:L$5)=$K144+1+$H144-$L$5),$I144*$J144*(MONTH($G144)-1)/12,""))),"")</f>
        <v/>
      </c>
      <c r="Z144" s="63" t="str">
        <f>IFERROR(IF($H144=Z$5,$I144*$J144*(12-MONTH($G144)+1)/12,IF(AND(Z$5&gt;$H144,COUNT($L$5:Z$5)&lt;$K144+1+$H144-$L$5),$I144*$J144,IF(AND(MONTH($G144)&gt;1,COUNT($L$5:Z$5)=$K144+1+$H144-$L$5),$I144*$J144*(MONTH($G144)-1)/12,""))),"")</f>
        <v/>
      </c>
      <c r="AA144" s="63" t="str">
        <f>IFERROR(IF($H144=AA$5,$I144*$J144*(12-MONTH($G144)+1)/12,IF(AND(AA$5&gt;$H144,COUNT($L$5:AA$5)&lt;$K144+1+$H144-$L$5),$I144*$J144,IF(AND(MONTH($G144)&gt;1,COUNT($L$5:AA$5)=$K144+1+$H144-$L$5),$I144*$J144*(MONTH($G144)-1)/12,""))),"")</f>
        <v/>
      </c>
      <c r="AB144" s="63" t="str">
        <f>IFERROR(IF($H144=AB$5,$I144*$J144*(12-MONTH($G144)+1)/12,IF(AND(AB$5&gt;$H144,COUNT($L$5:AB$5)&lt;$K144+1+$H144-$L$5),$I144*$J144,IF(AND(MONTH($G144)&gt;1,COUNT($L$5:AB$5)=$K144+1+$H144-$L$5),$I144*$J144*(MONTH($G144)-1)/12,""))),"")</f>
        <v/>
      </c>
    </row>
    <row r="145" spans="1:28" x14ac:dyDescent="0.25">
      <c r="A145">
        <f>A144+1</f>
        <v>140</v>
      </c>
      <c r="B145" t="str">
        <f>IF(C145="","",A145)</f>
        <v/>
      </c>
      <c r="C145" s="4"/>
      <c r="D145" s="5"/>
      <c r="E145" s="4"/>
      <c r="F145" s="6"/>
      <c r="G145" s="6" t="str">
        <f>IF(C145="","",IF(F145&lt;$C$1,$C$1,EOMONTH(F145,-1)+1))</f>
        <v/>
      </c>
      <c r="H145" s="15" t="str">
        <f>IFERROR(YEAR(G145),"")</f>
        <v/>
      </c>
      <c r="I145" s="7"/>
      <c r="J145" s="8" t="str">
        <f>IFERROR(1/K145,"")</f>
        <v/>
      </c>
      <c r="K145" s="18" t="s">
        <v>22</v>
      </c>
      <c r="L145" s="63" t="str">
        <f>IFERROR(IF($H145=L$5,$I145*$J145*(12-MONTH($G145)+1)/12,IF(AND(L$5&gt;$H145,COUNT($L$5:L$5)&lt;$K145+1+$H145-$L$5),$I145*$J145,IF(AND(MONTH($G145)&gt;1,COUNT($L$5:L$5)=$K145+1+$H145-$L$5),$I145*$J145*(MONTH($G145)-1)/12,""))),"")</f>
        <v/>
      </c>
      <c r="Z145" s="63" t="str">
        <f>IFERROR(IF($H145=Z$5,$I145*$J145*(12-MONTH($G145)+1)/12,IF(AND(Z$5&gt;$H145,COUNT($L$5:Z$5)&lt;$K145+1+$H145-$L$5),$I145*$J145,IF(AND(MONTH($G145)&gt;1,COUNT($L$5:Z$5)=$K145+1+$H145-$L$5),$I145*$J145*(MONTH($G145)-1)/12,""))),"")</f>
        <v/>
      </c>
      <c r="AA145" s="63" t="str">
        <f>IFERROR(IF($H145=AA$5,$I145*$J145*(12-MONTH($G145)+1)/12,IF(AND(AA$5&gt;$H145,COUNT($L$5:AA$5)&lt;$K145+1+$H145-$L$5),$I145*$J145,IF(AND(MONTH($G145)&gt;1,COUNT($L$5:AA$5)=$K145+1+$H145-$L$5),$I145*$J145*(MONTH($G145)-1)/12,""))),"")</f>
        <v/>
      </c>
      <c r="AB145" s="63" t="str">
        <f>IFERROR(IF($H145=AB$5,$I145*$J145*(12-MONTH($G145)+1)/12,IF(AND(AB$5&gt;$H145,COUNT($L$5:AB$5)&lt;$K145+1+$H145-$L$5),$I145*$J145,IF(AND(MONTH($G145)&gt;1,COUNT($L$5:AB$5)=$K145+1+$H145-$L$5),$I145*$J145*(MONTH($G145)-1)/12,""))),"")</f>
        <v/>
      </c>
    </row>
    <row r="146" spans="1:28" x14ac:dyDescent="0.25">
      <c r="A146">
        <f>A145+1</f>
        <v>141</v>
      </c>
      <c r="B146" t="str">
        <f>IF(C146="","",A146)</f>
        <v/>
      </c>
      <c r="C146" s="4"/>
      <c r="D146" s="5"/>
      <c r="E146" s="4"/>
      <c r="F146" s="6"/>
      <c r="G146" s="6" t="str">
        <f>IF(C146="","",IF(F146&lt;$C$1,$C$1,EOMONTH(F146,-1)+1))</f>
        <v/>
      </c>
      <c r="H146" s="15" t="str">
        <f>IFERROR(YEAR(G146),"")</f>
        <v/>
      </c>
      <c r="I146" s="7"/>
      <c r="J146" s="8" t="str">
        <f>IFERROR(1/K146,"")</f>
        <v/>
      </c>
      <c r="K146" s="18" t="s">
        <v>22</v>
      </c>
      <c r="L146" s="63" t="str">
        <f>IFERROR(IF($H146=L$5,$I146*$J146*(12-MONTH($G146)+1)/12,IF(AND(L$5&gt;$H146,COUNT($L$5:L$5)&lt;$K146+1+$H146-$L$5),$I146*$J146,IF(AND(MONTH($G146)&gt;1,COUNT($L$5:L$5)=$K146+1+$H146-$L$5),$I146*$J146*(MONTH($G146)-1)/12,""))),"")</f>
        <v/>
      </c>
      <c r="Z146" s="63" t="str">
        <f>IFERROR(IF($H146=Z$5,$I146*$J146*(12-MONTH($G146)+1)/12,IF(AND(Z$5&gt;$H146,COUNT($L$5:Z$5)&lt;$K146+1+$H146-$L$5),$I146*$J146,IF(AND(MONTH($G146)&gt;1,COUNT($L$5:Z$5)=$K146+1+$H146-$L$5),$I146*$J146*(MONTH($G146)-1)/12,""))),"")</f>
        <v/>
      </c>
      <c r="AA146" s="63" t="str">
        <f>IFERROR(IF($H146=AA$5,$I146*$J146*(12-MONTH($G146)+1)/12,IF(AND(AA$5&gt;$H146,COUNT($L$5:AA$5)&lt;$K146+1+$H146-$L$5),$I146*$J146,IF(AND(MONTH($G146)&gt;1,COUNT($L$5:AA$5)=$K146+1+$H146-$L$5),$I146*$J146*(MONTH($G146)-1)/12,""))),"")</f>
        <v/>
      </c>
      <c r="AB146" s="63" t="str">
        <f>IFERROR(IF($H146=AB$5,$I146*$J146*(12-MONTH($G146)+1)/12,IF(AND(AB$5&gt;$H146,COUNT($L$5:AB$5)&lt;$K146+1+$H146-$L$5),$I146*$J146,IF(AND(MONTH($G146)&gt;1,COUNT($L$5:AB$5)=$K146+1+$H146-$L$5),$I146*$J146*(MONTH($G146)-1)/12,""))),"")</f>
        <v/>
      </c>
    </row>
    <row r="147" spans="1:28" x14ac:dyDescent="0.25">
      <c r="A147">
        <f>A146+1</f>
        <v>142</v>
      </c>
      <c r="B147" t="str">
        <f>IF(C147="","",A147)</f>
        <v/>
      </c>
      <c r="C147" s="4"/>
      <c r="D147" s="5"/>
      <c r="E147" s="4"/>
      <c r="F147" s="6"/>
      <c r="G147" s="6" t="str">
        <f>IF(C147="","",IF(F147&lt;$C$1,$C$1,EOMONTH(F147,-1)+1))</f>
        <v/>
      </c>
      <c r="H147" s="15" t="str">
        <f>IFERROR(YEAR(G147),"")</f>
        <v/>
      </c>
      <c r="I147" s="7"/>
      <c r="J147" s="8" t="str">
        <f>IFERROR(1/K147,"")</f>
        <v/>
      </c>
      <c r="K147" s="18" t="s">
        <v>22</v>
      </c>
      <c r="L147" s="63" t="str">
        <f>IFERROR(IF($H147=L$5,$I147*$J147*(12-MONTH($G147)+1)/12,IF(AND(L$5&gt;$H147,COUNT($L$5:L$5)&lt;$K147+1+$H147-$L$5),$I147*$J147,IF(AND(MONTH($G147)&gt;1,COUNT($L$5:L$5)=$K147+1+$H147-$L$5),$I147*$J147*(MONTH($G147)-1)/12,""))),"")</f>
        <v/>
      </c>
      <c r="Z147" s="63" t="str">
        <f>IFERROR(IF($H147=Z$5,$I147*$J147*(12-MONTH($G147)+1)/12,IF(AND(Z$5&gt;$H147,COUNT($L$5:Z$5)&lt;$K147+1+$H147-$L$5),$I147*$J147,IF(AND(MONTH($G147)&gt;1,COUNT($L$5:Z$5)=$K147+1+$H147-$L$5),$I147*$J147*(MONTH($G147)-1)/12,""))),"")</f>
        <v/>
      </c>
      <c r="AA147" s="63" t="str">
        <f>IFERROR(IF($H147=AA$5,$I147*$J147*(12-MONTH($G147)+1)/12,IF(AND(AA$5&gt;$H147,COUNT($L$5:AA$5)&lt;$K147+1+$H147-$L$5),$I147*$J147,IF(AND(MONTH($G147)&gt;1,COUNT($L$5:AA$5)=$K147+1+$H147-$L$5),$I147*$J147*(MONTH($G147)-1)/12,""))),"")</f>
        <v/>
      </c>
      <c r="AB147" s="63" t="str">
        <f>IFERROR(IF($H147=AB$5,$I147*$J147*(12-MONTH($G147)+1)/12,IF(AND(AB$5&gt;$H147,COUNT($L$5:AB$5)&lt;$K147+1+$H147-$L$5),$I147*$J147,IF(AND(MONTH($G147)&gt;1,COUNT($L$5:AB$5)=$K147+1+$H147-$L$5),$I147*$J147*(MONTH($G147)-1)/12,""))),"")</f>
        <v/>
      </c>
    </row>
    <row r="148" spans="1:28" x14ac:dyDescent="0.25">
      <c r="A148">
        <f>A147+1</f>
        <v>143</v>
      </c>
      <c r="B148" t="str">
        <f>IF(C148="","",A148)</f>
        <v/>
      </c>
      <c r="C148" s="4"/>
      <c r="D148" s="5"/>
      <c r="E148" s="4"/>
      <c r="F148" s="6"/>
      <c r="G148" s="6" t="str">
        <f>IF(C148="","",IF(F148&lt;$C$1,$C$1,EOMONTH(F148,-1)+1))</f>
        <v/>
      </c>
      <c r="H148" s="15" t="str">
        <f>IFERROR(YEAR(G148),"")</f>
        <v/>
      </c>
      <c r="I148" s="7"/>
      <c r="J148" s="8" t="str">
        <f>IFERROR(1/K148,"")</f>
        <v/>
      </c>
      <c r="K148" s="18" t="s">
        <v>22</v>
      </c>
      <c r="L148" s="63" t="str">
        <f>IFERROR(IF($H148=L$5,$I148*$J148*(12-MONTH($G148)+1)/12,IF(AND(L$5&gt;$H148,COUNT($L$5:L$5)&lt;$K148+1+$H148-$L$5),$I148*$J148,IF(AND(MONTH($G148)&gt;1,COUNT($L$5:L$5)=$K148+1+$H148-$L$5),$I148*$J148*(MONTH($G148)-1)/12,""))),"")</f>
        <v/>
      </c>
      <c r="Z148" s="63" t="str">
        <f>IFERROR(IF($H148=Z$5,$I148*$J148*(12-MONTH($G148)+1)/12,IF(AND(Z$5&gt;$H148,COUNT($L$5:Z$5)&lt;$K148+1+$H148-$L$5),$I148*$J148,IF(AND(MONTH($G148)&gt;1,COUNT($L$5:Z$5)=$K148+1+$H148-$L$5),$I148*$J148*(MONTH($G148)-1)/12,""))),"")</f>
        <v/>
      </c>
      <c r="AA148" s="63" t="str">
        <f>IFERROR(IF($H148=AA$5,$I148*$J148*(12-MONTH($G148)+1)/12,IF(AND(AA$5&gt;$H148,COUNT($L$5:AA$5)&lt;$K148+1+$H148-$L$5),$I148*$J148,IF(AND(MONTH($G148)&gt;1,COUNT($L$5:AA$5)=$K148+1+$H148-$L$5),$I148*$J148*(MONTH($G148)-1)/12,""))),"")</f>
        <v/>
      </c>
      <c r="AB148" s="63" t="str">
        <f>IFERROR(IF($H148=AB$5,$I148*$J148*(12-MONTH($G148)+1)/12,IF(AND(AB$5&gt;$H148,COUNT($L$5:AB$5)&lt;$K148+1+$H148-$L$5),$I148*$J148,IF(AND(MONTH($G148)&gt;1,COUNT($L$5:AB$5)=$K148+1+$H148-$L$5),$I148*$J148*(MONTH($G148)-1)/12,""))),"")</f>
        <v/>
      </c>
    </row>
    <row r="149" spans="1:28" x14ac:dyDescent="0.25">
      <c r="A149">
        <f>A148+1</f>
        <v>144</v>
      </c>
      <c r="B149" t="str">
        <f>IF(C149="","",A149)</f>
        <v/>
      </c>
      <c r="C149" s="4"/>
      <c r="D149" s="5"/>
      <c r="E149" s="4"/>
      <c r="F149" s="6"/>
      <c r="G149" s="6" t="str">
        <f>IF(C149="","",IF(F149&lt;$C$1,$C$1,EOMONTH(F149,-1)+1))</f>
        <v/>
      </c>
      <c r="H149" s="15" t="str">
        <f>IFERROR(YEAR(G149),"")</f>
        <v/>
      </c>
      <c r="I149" s="7"/>
      <c r="J149" s="8" t="str">
        <f>IFERROR(1/K149,"")</f>
        <v/>
      </c>
      <c r="K149" s="18" t="s">
        <v>22</v>
      </c>
      <c r="L149" s="63" t="str">
        <f>IFERROR(IF($H149=L$5,$I149*$J149*(12-MONTH($G149)+1)/12,IF(AND(L$5&gt;$H149,COUNT($L$5:L$5)&lt;$K149+1+$H149-$L$5),$I149*$J149,IF(AND(MONTH($G149)&gt;1,COUNT($L$5:L$5)=$K149+1+$H149-$L$5),$I149*$J149*(MONTH($G149)-1)/12,""))),"")</f>
        <v/>
      </c>
      <c r="Z149" s="63" t="str">
        <f>IFERROR(IF($H149=Z$5,$I149*$J149*(12-MONTH($G149)+1)/12,IF(AND(Z$5&gt;$H149,COUNT($L$5:Z$5)&lt;$K149+1+$H149-$L$5),$I149*$J149,IF(AND(MONTH($G149)&gt;1,COUNT($L$5:Z$5)=$K149+1+$H149-$L$5),$I149*$J149*(MONTH($G149)-1)/12,""))),"")</f>
        <v/>
      </c>
      <c r="AA149" s="63" t="str">
        <f>IFERROR(IF($H149=AA$5,$I149*$J149*(12-MONTH($G149)+1)/12,IF(AND(AA$5&gt;$H149,COUNT($L$5:AA$5)&lt;$K149+1+$H149-$L$5),$I149*$J149,IF(AND(MONTH($G149)&gt;1,COUNT($L$5:AA$5)=$K149+1+$H149-$L$5),$I149*$J149*(MONTH($G149)-1)/12,""))),"")</f>
        <v/>
      </c>
      <c r="AB149" s="63" t="str">
        <f>IFERROR(IF($H149=AB$5,$I149*$J149*(12-MONTH($G149)+1)/12,IF(AND(AB$5&gt;$H149,COUNT($L$5:AB$5)&lt;$K149+1+$H149-$L$5),$I149*$J149,IF(AND(MONTH($G149)&gt;1,COUNT($L$5:AB$5)=$K149+1+$H149-$L$5),$I149*$J149*(MONTH($G149)-1)/12,""))),"")</f>
        <v/>
      </c>
    </row>
    <row r="150" spans="1:28" x14ac:dyDescent="0.25">
      <c r="A150">
        <f>A149+1</f>
        <v>145</v>
      </c>
      <c r="B150" t="str">
        <f>IF(C150="","",A150)</f>
        <v/>
      </c>
      <c r="C150" s="4"/>
      <c r="D150" s="5"/>
      <c r="E150" s="4"/>
      <c r="F150" s="6"/>
      <c r="G150" s="6" t="str">
        <f>IF(C150="","",IF(F150&lt;$C$1,$C$1,EOMONTH(F150,-1)+1))</f>
        <v/>
      </c>
      <c r="H150" s="15" t="str">
        <f>IFERROR(YEAR(G150),"")</f>
        <v/>
      </c>
      <c r="I150" s="7"/>
      <c r="J150" s="8" t="str">
        <f>IFERROR(1/K150,"")</f>
        <v/>
      </c>
      <c r="K150" s="18" t="s">
        <v>22</v>
      </c>
      <c r="L150" s="63" t="str">
        <f>IFERROR(IF($H150=L$5,$I150*$J150*(12-MONTH($G150)+1)/12,IF(AND(L$5&gt;$H150,COUNT($L$5:L$5)&lt;$K150+1+$H150-$L$5),$I150*$J150,IF(AND(MONTH($G150)&gt;1,COUNT($L$5:L$5)=$K150+1+$H150-$L$5),$I150*$J150*(MONTH($G150)-1)/12,""))),"")</f>
        <v/>
      </c>
      <c r="Z150" s="63" t="str">
        <f>IFERROR(IF($H150=Z$5,$I150*$J150*(12-MONTH($G150)+1)/12,IF(AND(Z$5&gt;$H150,COUNT($L$5:Z$5)&lt;$K150+1+$H150-$L$5),$I150*$J150,IF(AND(MONTH($G150)&gt;1,COUNT($L$5:Z$5)=$K150+1+$H150-$L$5),$I150*$J150*(MONTH($G150)-1)/12,""))),"")</f>
        <v/>
      </c>
      <c r="AA150" s="63" t="str">
        <f>IFERROR(IF($H150=AA$5,$I150*$J150*(12-MONTH($G150)+1)/12,IF(AND(AA$5&gt;$H150,COUNT($L$5:AA$5)&lt;$K150+1+$H150-$L$5),$I150*$J150,IF(AND(MONTH($G150)&gt;1,COUNT($L$5:AA$5)=$K150+1+$H150-$L$5),$I150*$J150*(MONTH($G150)-1)/12,""))),"")</f>
        <v/>
      </c>
      <c r="AB150" s="63" t="str">
        <f>IFERROR(IF($H150=AB$5,$I150*$J150*(12-MONTH($G150)+1)/12,IF(AND(AB$5&gt;$H150,COUNT($L$5:AB$5)&lt;$K150+1+$H150-$L$5),$I150*$J150,IF(AND(MONTH($G150)&gt;1,COUNT($L$5:AB$5)=$K150+1+$H150-$L$5),$I150*$J150*(MONTH($G150)-1)/12,""))),"")</f>
        <v/>
      </c>
    </row>
    <row r="151" spans="1:28" x14ac:dyDescent="0.25">
      <c r="A151">
        <f>A150+1</f>
        <v>146</v>
      </c>
      <c r="B151" t="str">
        <f>IF(C151="","",A151)</f>
        <v/>
      </c>
      <c r="C151" s="4"/>
      <c r="D151" s="5"/>
      <c r="E151" s="4"/>
      <c r="F151" s="6"/>
      <c r="G151" s="6" t="str">
        <f>IF(C151="","",IF(F151&lt;$C$1,$C$1,EOMONTH(F151,-1)+1))</f>
        <v/>
      </c>
      <c r="H151" s="15" t="str">
        <f>IFERROR(YEAR(G151),"")</f>
        <v/>
      </c>
      <c r="I151" s="7"/>
      <c r="J151" s="8" t="str">
        <f>IFERROR(1/K151,"")</f>
        <v/>
      </c>
      <c r="K151" s="18" t="s">
        <v>22</v>
      </c>
      <c r="L151" s="63" t="str">
        <f>IFERROR(IF($H151=L$5,$I151*$J151*(12-MONTH($G151)+1)/12,IF(AND(L$5&gt;$H151,COUNT($L$5:L$5)&lt;$K151+1+$H151-$L$5),$I151*$J151,IF(AND(MONTH($G151)&gt;1,COUNT($L$5:L$5)=$K151+1+$H151-$L$5),$I151*$J151*(MONTH($G151)-1)/12,""))),"")</f>
        <v/>
      </c>
      <c r="Z151" s="63" t="str">
        <f>IFERROR(IF($H151=Z$5,$I151*$J151*(12-MONTH($G151)+1)/12,IF(AND(Z$5&gt;$H151,COUNT($L$5:Z$5)&lt;$K151+1+$H151-$L$5),$I151*$J151,IF(AND(MONTH($G151)&gt;1,COUNT($L$5:Z$5)=$K151+1+$H151-$L$5),$I151*$J151*(MONTH($G151)-1)/12,""))),"")</f>
        <v/>
      </c>
      <c r="AA151" s="63" t="str">
        <f>IFERROR(IF($H151=AA$5,$I151*$J151*(12-MONTH($G151)+1)/12,IF(AND(AA$5&gt;$H151,COUNT($L$5:AA$5)&lt;$K151+1+$H151-$L$5),$I151*$J151,IF(AND(MONTH($G151)&gt;1,COUNT($L$5:AA$5)=$K151+1+$H151-$L$5),$I151*$J151*(MONTH($G151)-1)/12,""))),"")</f>
        <v/>
      </c>
      <c r="AB151" s="63" t="str">
        <f>IFERROR(IF($H151=AB$5,$I151*$J151*(12-MONTH($G151)+1)/12,IF(AND(AB$5&gt;$H151,COUNT($L$5:AB$5)&lt;$K151+1+$H151-$L$5),$I151*$J151,IF(AND(MONTH($G151)&gt;1,COUNT($L$5:AB$5)=$K151+1+$H151-$L$5),$I151*$J151*(MONTH($G151)-1)/12,""))),"")</f>
        <v/>
      </c>
    </row>
    <row r="152" spans="1:28" x14ac:dyDescent="0.25">
      <c r="A152">
        <f>A151+1</f>
        <v>147</v>
      </c>
      <c r="B152" t="str">
        <f>IF(C152="","",A152)</f>
        <v/>
      </c>
      <c r="C152" s="4"/>
      <c r="D152" s="5"/>
      <c r="E152" s="4"/>
      <c r="F152" s="6"/>
      <c r="G152" s="6" t="str">
        <f>IF(C152="","",IF(F152&lt;$C$1,$C$1,EOMONTH(F152,-1)+1))</f>
        <v/>
      </c>
      <c r="H152" s="15" t="str">
        <f>IFERROR(YEAR(G152),"")</f>
        <v/>
      </c>
      <c r="I152" s="7"/>
      <c r="J152" s="8" t="str">
        <f>IFERROR(1/K152,"")</f>
        <v/>
      </c>
      <c r="K152" s="18" t="s">
        <v>22</v>
      </c>
      <c r="L152" s="63" t="str">
        <f>IFERROR(IF($H152=L$5,$I152*$J152*(12-MONTH($G152)+1)/12,IF(AND(L$5&gt;$H152,COUNT($L$5:L$5)&lt;$K152+1+$H152-$L$5),$I152*$J152,IF(AND(MONTH($G152)&gt;1,COUNT($L$5:L$5)=$K152+1+$H152-$L$5),$I152*$J152*(MONTH($G152)-1)/12,""))),"")</f>
        <v/>
      </c>
      <c r="Z152" s="63" t="str">
        <f>IFERROR(IF($H152=Z$5,$I152*$J152*(12-MONTH($G152)+1)/12,IF(AND(Z$5&gt;$H152,COUNT($L$5:Z$5)&lt;$K152+1+$H152-$L$5),$I152*$J152,IF(AND(MONTH($G152)&gt;1,COUNT($L$5:Z$5)=$K152+1+$H152-$L$5),$I152*$J152*(MONTH($G152)-1)/12,""))),"")</f>
        <v/>
      </c>
      <c r="AA152" s="63" t="str">
        <f>IFERROR(IF($H152=AA$5,$I152*$J152*(12-MONTH($G152)+1)/12,IF(AND(AA$5&gt;$H152,COUNT($L$5:AA$5)&lt;$K152+1+$H152-$L$5),$I152*$J152,IF(AND(MONTH($G152)&gt;1,COUNT($L$5:AA$5)=$K152+1+$H152-$L$5),$I152*$J152*(MONTH($G152)-1)/12,""))),"")</f>
        <v/>
      </c>
      <c r="AB152" s="63" t="str">
        <f>IFERROR(IF($H152=AB$5,$I152*$J152*(12-MONTH($G152)+1)/12,IF(AND(AB$5&gt;$H152,COUNT($L$5:AB$5)&lt;$K152+1+$H152-$L$5),$I152*$J152,IF(AND(MONTH($G152)&gt;1,COUNT($L$5:AB$5)=$K152+1+$H152-$L$5),$I152*$J152*(MONTH($G152)-1)/12,""))),"")</f>
        <v/>
      </c>
    </row>
    <row r="153" spans="1:28" x14ac:dyDescent="0.25">
      <c r="A153">
        <f>A152+1</f>
        <v>148</v>
      </c>
      <c r="B153" t="str">
        <f>IF(C153="","",A153)</f>
        <v/>
      </c>
      <c r="C153" s="4"/>
      <c r="D153" s="5"/>
      <c r="E153" s="4"/>
      <c r="F153" s="6"/>
      <c r="G153" s="6" t="str">
        <f>IF(C153="","",IF(F153&lt;$C$1,$C$1,EOMONTH(F153,-1)+1))</f>
        <v/>
      </c>
      <c r="H153" s="15" t="str">
        <f>IFERROR(YEAR(G153),"")</f>
        <v/>
      </c>
      <c r="I153" s="7"/>
      <c r="J153" s="8" t="str">
        <f>IFERROR(1/K153,"")</f>
        <v/>
      </c>
      <c r="K153" s="18" t="s">
        <v>22</v>
      </c>
      <c r="L153" s="63" t="str">
        <f>IFERROR(IF($H153=L$5,$I153*$J153*(12-MONTH($G153)+1)/12,IF(AND(L$5&gt;$H153,COUNT($L$5:L$5)&lt;$K153+1+$H153-$L$5),$I153*$J153,IF(AND(MONTH($G153)&gt;1,COUNT($L$5:L$5)=$K153+1+$H153-$L$5),$I153*$J153*(MONTH($G153)-1)/12,""))),"")</f>
        <v/>
      </c>
      <c r="Z153" s="63" t="str">
        <f>IFERROR(IF($H153=Z$5,$I153*$J153*(12-MONTH($G153)+1)/12,IF(AND(Z$5&gt;$H153,COUNT($L$5:Z$5)&lt;$K153+1+$H153-$L$5),$I153*$J153,IF(AND(MONTH($G153)&gt;1,COUNT($L$5:Z$5)=$K153+1+$H153-$L$5),$I153*$J153*(MONTH($G153)-1)/12,""))),"")</f>
        <v/>
      </c>
      <c r="AA153" s="63" t="str">
        <f>IFERROR(IF($H153=AA$5,$I153*$J153*(12-MONTH($G153)+1)/12,IF(AND(AA$5&gt;$H153,COUNT($L$5:AA$5)&lt;$K153+1+$H153-$L$5),$I153*$J153,IF(AND(MONTH($G153)&gt;1,COUNT($L$5:AA$5)=$K153+1+$H153-$L$5),$I153*$J153*(MONTH($G153)-1)/12,""))),"")</f>
        <v/>
      </c>
      <c r="AB153" s="63" t="str">
        <f>IFERROR(IF($H153=AB$5,$I153*$J153*(12-MONTH($G153)+1)/12,IF(AND(AB$5&gt;$H153,COUNT($L$5:AB$5)&lt;$K153+1+$H153-$L$5),$I153*$J153,IF(AND(MONTH($G153)&gt;1,COUNT($L$5:AB$5)=$K153+1+$H153-$L$5),$I153*$J153*(MONTH($G153)-1)/12,""))),"")</f>
        <v/>
      </c>
    </row>
    <row r="154" spans="1:28" x14ac:dyDescent="0.25">
      <c r="A154">
        <f>A153+1</f>
        <v>149</v>
      </c>
      <c r="B154" t="str">
        <f>IF(C154="","",A154)</f>
        <v/>
      </c>
      <c r="C154" s="4"/>
      <c r="D154" s="5"/>
      <c r="E154" s="4"/>
      <c r="F154" s="6"/>
      <c r="G154" s="6" t="str">
        <f>IF(C154="","",IF(F154&lt;$C$1,$C$1,EOMONTH(F154,-1)+1))</f>
        <v/>
      </c>
      <c r="H154" s="15" t="str">
        <f>IFERROR(YEAR(G154),"")</f>
        <v/>
      </c>
      <c r="I154" s="7"/>
      <c r="J154" s="8" t="str">
        <f>IFERROR(1/K154,"")</f>
        <v/>
      </c>
      <c r="K154" s="18" t="s">
        <v>22</v>
      </c>
      <c r="L154" s="63" t="str">
        <f>IFERROR(IF($H154=L$5,$I154*$J154*(12-MONTH($G154)+1)/12,IF(AND(L$5&gt;$H154,COUNT($L$5:L$5)&lt;$K154+1+$H154-$L$5),$I154*$J154,IF(AND(MONTH($G154)&gt;1,COUNT($L$5:L$5)=$K154+1+$H154-$L$5),$I154*$J154*(MONTH($G154)-1)/12,""))),"")</f>
        <v/>
      </c>
      <c r="Z154" s="63" t="str">
        <f>IFERROR(IF($H154=Z$5,$I154*$J154*(12-MONTH($G154)+1)/12,IF(AND(Z$5&gt;$H154,COUNT($L$5:Z$5)&lt;$K154+1+$H154-$L$5),$I154*$J154,IF(AND(MONTH($G154)&gt;1,COUNT($L$5:Z$5)=$K154+1+$H154-$L$5),$I154*$J154*(MONTH($G154)-1)/12,""))),"")</f>
        <v/>
      </c>
      <c r="AA154" s="63" t="str">
        <f>IFERROR(IF($H154=AA$5,$I154*$J154*(12-MONTH($G154)+1)/12,IF(AND(AA$5&gt;$H154,COUNT($L$5:AA$5)&lt;$K154+1+$H154-$L$5),$I154*$J154,IF(AND(MONTH($G154)&gt;1,COUNT($L$5:AA$5)=$K154+1+$H154-$L$5),$I154*$J154*(MONTH($G154)-1)/12,""))),"")</f>
        <v/>
      </c>
      <c r="AB154" s="63" t="str">
        <f>IFERROR(IF($H154=AB$5,$I154*$J154*(12-MONTH($G154)+1)/12,IF(AND(AB$5&gt;$H154,COUNT($L$5:AB$5)&lt;$K154+1+$H154-$L$5),$I154*$J154,IF(AND(MONTH($G154)&gt;1,COUNT($L$5:AB$5)=$K154+1+$H154-$L$5),$I154*$J154*(MONTH($G154)-1)/12,""))),"")</f>
        <v/>
      </c>
    </row>
    <row r="155" spans="1:28" x14ac:dyDescent="0.25">
      <c r="A155">
        <f>A154+1</f>
        <v>150</v>
      </c>
      <c r="B155" t="str">
        <f>IF(C155="","",A155)</f>
        <v/>
      </c>
      <c r="C155" s="4"/>
      <c r="D155" s="5"/>
      <c r="E155" s="4"/>
      <c r="F155" s="6"/>
      <c r="G155" s="6" t="str">
        <f>IF(C155="","",IF(F155&lt;$C$1,$C$1,EOMONTH(F155,-1)+1))</f>
        <v/>
      </c>
      <c r="H155" s="15" t="str">
        <f>IFERROR(YEAR(G155),"")</f>
        <v/>
      </c>
      <c r="I155" s="7"/>
      <c r="J155" s="8" t="str">
        <f>IFERROR(1/K155,"")</f>
        <v/>
      </c>
      <c r="K155" s="18" t="s">
        <v>22</v>
      </c>
      <c r="L155" s="63" t="str">
        <f>IFERROR(IF($H155=L$5,$I155*$J155*(12-MONTH($G155)+1)/12,IF(AND(L$5&gt;$H155,COUNT($L$5:L$5)&lt;$K155+1+$H155-$L$5),$I155*$J155,IF(AND(MONTH($G155)&gt;1,COUNT($L$5:L$5)=$K155+1+$H155-$L$5),$I155*$J155*(MONTH($G155)-1)/12,""))),"")</f>
        <v/>
      </c>
      <c r="Z155" s="63" t="str">
        <f>IFERROR(IF($H155=Z$5,$I155*$J155*(12-MONTH($G155)+1)/12,IF(AND(Z$5&gt;$H155,COUNT($L$5:Z$5)&lt;$K155+1+$H155-$L$5),$I155*$J155,IF(AND(MONTH($G155)&gt;1,COUNT($L$5:Z$5)=$K155+1+$H155-$L$5),$I155*$J155*(MONTH($G155)-1)/12,""))),"")</f>
        <v/>
      </c>
      <c r="AA155" s="63" t="str">
        <f>IFERROR(IF($H155=AA$5,$I155*$J155*(12-MONTH($G155)+1)/12,IF(AND(AA$5&gt;$H155,COUNT($L$5:AA$5)&lt;$K155+1+$H155-$L$5),$I155*$J155,IF(AND(MONTH($G155)&gt;1,COUNT($L$5:AA$5)=$K155+1+$H155-$L$5),$I155*$J155*(MONTH($G155)-1)/12,""))),"")</f>
        <v/>
      </c>
      <c r="AB155" s="63" t="str">
        <f>IFERROR(IF($H155=AB$5,$I155*$J155*(12-MONTH($G155)+1)/12,IF(AND(AB$5&gt;$H155,COUNT($L$5:AB$5)&lt;$K155+1+$H155-$L$5),$I155*$J155,IF(AND(MONTH($G155)&gt;1,COUNT($L$5:AB$5)=$K155+1+$H155-$L$5),$I155*$J155*(MONTH($G155)-1)/12,""))),"")</f>
        <v/>
      </c>
    </row>
    <row r="156" spans="1:28" x14ac:dyDescent="0.25">
      <c r="A156">
        <f>A155+1</f>
        <v>151</v>
      </c>
      <c r="B156" t="str">
        <f>IF(C156="","",A156)</f>
        <v/>
      </c>
      <c r="C156" s="4"/>
      <c r="D156" s="5"/>
      <c r="E156" s="4"/>
      <c r="F156" s="6"/>
      <c r="G156" s="6" t="str">
        <f>IF(C156="","",IF(F156&lt;$C$1,$C$1,EOMONTH(F156,-1)+1))</f>
        <v/>
      </c>
      <c r="H156" s="15" t="str">
        <f>IFERROR(YEAR(G156),"")</f>
        <v/>
      </c>
      <c r="I156" s="7"/>
      <c r="J156" s="8" t="str">
        <f>IFERROR(1/K156,"")</f>
        <v/>
      </c>
      <c r="K156" s="18" t="s">
        <v>22</v>
      </c>
      <c r="L156" s="63" t="str">
        <f>IFERROR(IF($H156=L$5,$I156*$J156*(12-MONTH($G156)+1)/12,IF(AND(L$5&gt;$H156,COUNT($L$5:L$5)&lt;$K156+1+$H156-$L$5),$I156*$J156,IF(AND(MONTH($G156)&gt;1,COUNT($L$5:L$5)=$K156+1+$H156-$L$5),$I156*$J156*(MONTH($G156)-1)/12,""))),"")</f>
        <v/>
      </c>
      <c r="Z156" s="63" t="str">
        <f>IFERROR(IF($H156=Z$5,$I156*$J156*(12-MONTH($G156)+1)/12,IF(AND(Z$5&gt;$H156,COUNT($L$5:Z$5)&lt;$K156+1+$H156-$L$5),$I156*$J156,IF(AND(MONTH($G156)&gt;1,COUNT($L$5:Z$5)=$K156+1+$H156-$L$5),$I156*$J156*(MONTH($G156)-1)/12,""))),"")</f>
        <v/>
      </c>
      <c r="AA156" s="63" t="str">
        <f>IFERROR(IF($H156=AA$5,$I156*$J156*(12-MONTH($G156)+1)/12,IF(AND(AA$5&gt;$H156,COUNT($L$5:AA$5)&lt;$K156+1+$H156-$L$5),$I156*$J156,IF(AND(MONTH($G156)&gt;1,COUNT($L$5:AA$5)=$K156+1+$H156-$L$5),$I156*$J156*(MONTH($G156)-1)/12,""))),"")</f>
        <v/>
      </c>
      <c r="AB156" s="63" t="str">
        <f>IFERROR(IF($H156=AB$5,$I156*$J156*(12-MONTH($G156)+1)/12,IF(AND(AB$5&gt;$H156,COUNT($L$5:AB$5)&lt;$K156+1+$H156-$L$5),$I156*$J156,IF(AND(MONTH($G156)&gt;1,COUNT($L$5:AB$5)=$K156+1+$H156-$L$5),$I156*$J156*(MONTH($G156)-1)/12,""))),"")</f>
        <v/>
      </c>
    </row>
    <row r="157" spans="1:28" x14ac:dyDescent="0.25">
      <c r="A157">
        <f>A156+1</f>
        <v>152</v>
      </c>
      <c r="B157" t="str">
        <f>IF(C157="","",A157)</f>
        <v/>
      </c>
      <c r="C157" s="4"/>
      <c r="D157" s="5"/>
      <c r="E157" s="4"/>
      <c r="F157" s="6"/>
      <c r="G157" s="6" t="str">
        <f>IF(C157="","",IF(F157&lt;$C$1,$C$1,EOMONTH(F157,-1)+1))</f>
        <v/>
      </c>
      <c r="H157" s="15" t="str">
        <f>IFERROR(YEAR(G157),"")</f>
        <v/>
      </c>
      <c r="I157" s="7"/>
      <c r="J157" s="8" t="str">
        <f>IFERROR(1/K157,"")</f>
        <v/>
      </c>
      <c r="K157" s="18" t="s">
        <v>22</v>
      </c>
      <c r="L157" s="63" t="str">
        <f>IFERROR(IF($H157=L$5,$I157*$J157*(12-MONTH($G157)+1)/12,IF(AND(L$5&gt;$H157,COUNT($L$5:L$5)&lt;$K157+1+$H157-$L$5),$I157*$J157,IF(AND(MONTH($G157)&gt;1,COUNT($L$5:L$5)=$K157+1+$H157-$L$5),$I157*$J157*(MONTH($G157)-1)/12,""))),"")</f>
        <v/>
      </c>
      <c r="Z157" s="63" t="str">
        <f>IFERROR(IF($H157=Z$5,$I157*$J157*(12-MONTH($G157)+1)/12,IF(AND(Z$5&gt;$H157,COUNT($L$5:Z$5)&lt;$K157+1+$H157-$L$5),$I157*$J157,IF(AND(MONTH($G157)&gt;1,COUNT($L$5:Z$5)=$K157+1+$H157-$L$5),$I157*$J157*(MONTH($G157)-1)/12,""))),"")</f>
        <v/>
      </c>
      <c r="AA157" s="63" t="str">
        <f>IFERROR(IF($H157=AA$5,$I157*$J157*(12-MONTH($G157)+1)/12,IF(AND(AA$5&gt;$H157,COUNT($L$5:AA$5)&lt;$K157+1+$H157-$L$5),$I157*$J157,IF(AND(MONTH($G157)&gt;1,COUNT($L$5:AA$5)=$K157+1+$H157-$L$5),$I157*$J157*(MONTH($G157)-1)/12,""))),"")</f>
        <v/>
      </c>
      <c r="AB157" s="63" t="str">
        <f>IFERROR(IF($H157=AB$5,$I157*$J157*(12-MONTH($G157)+1)/12,IF(AND(AB$5&gt;$H157,COUNT($L$5:AB$5)&lt;$K157+1+$H157-$L$5),$I157*$J157,IF(AND(MONTH($G157)&gt;1,COUNT($L$5:AB$5)=$K157+1+$H157-$L$5),$I157*$J157*(MONTH($G157)-1)/12,""))),"")</f>
        <v/>
      </c>
    </row>
    <row r="158" spans="1:28" x14ac:dyDescent="0.25">
      <c r="A158">
        <f>A157+1</f>
        <v>153</v>
      </c>
      <c r="B158" t="str">
        <f>IF(C158="","",A158)</f>
        <v/>
      </c>
      <c r="C158" s="4"/>
      <c r="D158" s="5"/>
      <c r="E158" s="4"/>
      <c r="F158" s="6"/>
      <c r="G158" s="6" t="str">
        <f>IF(C158="","",IF(F158&lt;$C$1,$C$1,EOMONTH(F158,-1)+1))</f>
        <v/>
      </c>
      <c r="H158" s="15" t="str">
        <f>IFERROR(YEAR(G158),"")</f>
        <v/>
      </c>
      <c r="I158" s="7"/>
      <c r="J158" s="8" t="str">
        <f>IFERROR(1/K158,"")</f>
        <v/>
      </c>
      <c r="K158" s="18" t="s">
        <v>22</v>
      </c>
      <c r="L158" s="63" t="str">
        <f>IFERROR(IF($H158=L$5,$I158*$J158*(12-MONTH($G158)+1)/12,IF(AND(L$5&gt;$H158,COUNT($L$5:L$5)&lt;$K158+1+$H158-$L$5),$I158*$J158,IF(AND(MONTH($G158)&gt;1,COUNT($L$5:L$5)=$K158+1+$H158-$L$5),$I158*$J158*(MONTH($G158)-1)/12,""))),"")</f>
        <v/>
      </c>
      <c r="Z158" s="63" t="str">
        <f>IFERROR(IF($H158=Z$5,$I158*$J158*(12-MONTH($G158)+1)/12,IF(AND(Z$5&gt;$H158,COUNT($L$5:Z$5)&lt;$K158+1+$H158-$L$5),$I158*$J158,IF(AND(MONTH($G158)&gt;1,COUNT($L$5:Z$5)=$K158+1+$H158-$L$5),$I158*$J158*(MONTH($G158)-1)/12,""))),"")</f>
        <v/>
      </c>
      <c r="AA158" s="63" t="str">
        <f>IFERROR(IF($H158=AA$5,$I158*$J158*(12-MONTH($G158)+1)/12,IF(AND(AA$5&gt;$H158,COUNT($L$5:AA$5)&lt;$K158+1+$H158-$L$5),$I158*$J158,IF(AND(MONTH($G158)&gt;1,COUNT($L$5:AA$5)=$K158+1+$H158-$L$5),$I158*$J158*(MONTH($G158)-1)/12,""))),"")</f>
        <v/>
      </c>
      <c r="AB158" s="63" t="str">
        <f>IFERROR(IF($H158=AB$5,$I158*$J158*(12-MONTH($G158)+1)/12,IF(AND(AB$5&gt;$H158,COUNT($L$5:AB$5)&lt;$K158+1+$H158-$L$5),$I158*$J158,IF(AND(MONTH($G158)&gt;1,COUNT($L$5:AB$5)=$K158+1+$H158-$L$5),$I158*$J158*(MONTH($G158)-1)/12,""))),"")</f>
        <v/>
      </c>
    </row>
    <row r="159" spans="1:28" x14ac:dyDescent="0.25">
      <c r="A159">
        <f>A158+1</f>
        <v>154</v>
      </c>
      <c r="B159" t="str">
        <f>IF(C159="","",A159)</f>
        <v/>
      </c>
      <c r="C159" s="4"/>
      <c r="D159" s="5"/>
      <c r="E159" s="4"/>
      <c r="F159" s="6"/>
      <c r="G159" s="6" t="str">
        <f>IF(C159="","",IF(F159&lt;$C$1,$C$1,EOMONTH(F159,-1)+1))</f>
        <v/>
      </c>
      <c r="H159" s="15" t="str">
        <f>IFERROR(YEAR(G159),"")</f>
        <v/>
      </c>
      <c r="I159" s="7"/>
      <c r="J159" s="8" t="str">
        <f>IFERROR(1/K159,"")</f>
        <v/>
      </c>
      <c r="K159" s="18" t="s">
        <v>22</v>
      </c>
      <c r="L159" s="63" t="str">
        <f>IFERROR(IF($H159=L$5,$I159*$J159*(12-MONTH($G159)+1)/12,IF(AND(L$5&gt;$H159,COUNT($L$5:L$5)&lt;$K159+1+$H159-$L$5),$I159*$J159,IF(AND(MONTH($G159)&gt;1,COUNT($L$5:L$5)=$K159+1+$H159-$L$5),$I159*$J159*(MONTH($G159)-1)/12,""))),"")</f>
        <v/>
      </c>
      <c r="Z159" s="63" t="str">
        <f>IFERROR(IF($H159=Z$5,$I159*$J159*(12-MONTH($G159)+1)/12,IF(AND(Z$5&gt;$H159,COUNT($L$5:Z$5)&lt;$K159+1+$H159-$L$5),$I159*$J159,IF(AND(MONTH($G159)&gt;1,COUNT($L$5:Z$5)=$K159+1+$H159-$L$5),$I159*$J159*(MONTH($G159)-1)/12,""))),"")</f>
        <v/>
      </c>
      <c r="AA159" s="63" t="str">
        <f>IFERROR(IF($H159=AA$5,$I159*$J159*(12-MONTH($G159)+1)/12,IF(AND(AA$5&gt;$H159,COUNT($L$5:AA$5)&lt;$K159+1+$H159-$L$5),$I159*$J159,IF(AND(MONTH($G159)&gt;1,COUNT($L$5:AA$5)=$K159+1+$H159-$L$5),$I159*$J159*(MONTH($G159)-1)/12,""))),"")</f>
        <v/>
      </c>
      <c r="AB159" s="63" t="str">
        <f>IFERROR(IF($H159=AB$5,$I159*$J159*(12-MONTH($G159)+1)/12,IF(AND(AB$5&gt;$H159,COUNT($L$5:AB$5)&lt;$K159+1+$H159-$L$5),$I159*$J159,IF(AND(MONTH($G159)&gt;1,COUNT($L$5:AB$5)=$K159+1+$H159-$L$5),$I159*$J159*(MONTH($G159)-1)/12,""))),"")</f>
        <v/>
      </c>
    </row>
    <row r="160" spans="1:28" x14ac:dyDescent="0.25">
      <c r="A160">
        <f>A159+1</f>
        <v>155</v>
      </c>
      <c r="B160" t="str">
        <f>IF(C160="","",A160)</f>
        <v/>
      </c>
      <c r="C160" s="4"/>
      <c r="D160" s="5"/>
      <c r="E160" s="4"/>
      <c r="F160" s="6"/>
      <c r="G160" s="6" t="str">
        <f>IF(C160="","",IF(F160&lt;$C$1,$C$1,EOMONTH(F160,-1)+1))</f>
        <v/>
      </c>
      <c r="H160" s="15" t="str">
        <f>IFERROR(YEAR(G160),"")</f>
        <v/>
      </c>
      <c r="I160" s="7"/>
      <c r="J160" s="8" t="str">
        <f>IFERROR(1/K160,"")</f>
        <v/>
      </c>
      <c r="K160" s="18" t="s">
        <v>22</v>
      </c>
      <c r="L160" s="63" t="str">
        <f>IFERROR(IF($H160=L$5,$I160*$J160*(12-MONTH($G160)+1)/12,IF(AND(L$5&gt;$H160,COUNT($L$5:L$5)&lt;$K160+1+$H160-$L$5),$I160*$J160,IF(AND(MONTH($G160)&gt;1,COUNT($L$5:L$5)=$K160+1+$H160-$L$5),$I160*$J160*(MONTH($G160)-1)/12,""))),"")</f>
        <v/>
      </c>
      <c r="Z160" s="63" t="str">
        <f>IFERROR(IF($H160=Z$5,$I160*$J160*(12-MONTH($G160)+1)/12,IF(AND(Z$5&gt;$H160,COUNT($L$5:Z$5)&lt;$K160+1+$H160-$L$5),$I160*$J160,IF(AND(MONTH($G160)&gt;1,COUNT($L$5:Z$5)=$K160+1+$H160-$L$5),$I160*$J160*(MONTH($G160)-1)/12,""))),"")</f>
        <v/>
      </c>
      <c r="AA160" s="63" t="str">
        <f>IFERROR(IF($H160=AA$5,$I160*$J160*(12-MONTH($G160)+1)/12,IF(AND(AA$5&gt;$H160,COUNT($L$5:AA$5)&lt;$K160+1+$H160-$L$5),$I160*$J160,IF(AND(MONTH($G160)&gt;1,COUNT($L$5:AA$5)=$K160+1+$H160-$L$5),$I160*$J160*(MONTH($G160)-1)/12,""))),"")</f>
        <v/>
      </c>
      <c r="AB160" s="63" t="str">
        <f>IFERROR(IF($H160=AB$5,$I160*$J160*(12-MONTH($G160)+1)/12,IF(AND(AB$5&gt;$H160,COUNT($L$5:AB$5)&lt;$K160+1+$H160-$L$5),$I160*$J160,IF(AND(MONTH($G160)&gt;1,COUNT($L$5:AB$5)=$K160+1+$H160-$L$5),$I160*$J160*(MONTH($G160)-1)/12,""))),"")</f>
        <v/>
      </c>
    </row>
    <row r="161" spans="1:28" x14ac:dyDescent="0.25">
      <c r="A161">
        <f>A160+1</f>
        <v>156</v>
      </c>
      <c r="B161" t="str">
        <f>IF(C161="","",A161)</f>
        <v/>
      </c>
      <c r="C161" s="4"/>
      <c r="D161" s="5"/>
      <c r="E161" s="4"/>
      <c r="F161" s="6"/>
      <c r="G161" s="6" t="str">
        <f>IF(C161="","",IF(F161&lt;$C$1,$C$1,EOMONTH(F161,-1)+1))</f>
        <v/>
      </c>
      <c r="H161" s="15" t="str">
        <f>IFERROR(YEAR(G161),"")</f>
        <v/>
      </c>
      <c r="I161" s="7"/>
      <c r="J161" s="8" t="str">
        <f>IFERROR(1/K161,"")</f>
        <v/>
      </c>
      <c r="K161" s="18" t="s">
        <v>22</v>
      </c>
      <c r="L161" s="63" t="str">
        <f>IFERROR(IF($H161=L$5,$I161*$J161*(12-MONTH($G161)+1)/12,IF(AND(L$5&gt;$H161,COUNT($L$5:L$5)&lt;$K161+1+$H161-$L$5),$I161*$J161,IF(AND(MONTH($G161)&gt;1,COUNT($L$5:L$5)=$K161+1+$H161-$L$5),$I161*$J161*(MONTH($G161)-1)/12,""))),"")</f>
        <v/>
      </c>
      <c r="Z161" s="63" t="str">
        <f>IFERROR(IF($H161=Z$5,$I161*$J161*(12-MONTH($G161)+1)/12,IF(AND(Z$5&gt;$H161,COUNT($L$5:Z$5)&lt;$K161+1+$H161-$L$5),$I161*$J161,IF(AND(MONTH($G161)&gt;1,COUNT($L$5:Z$5)=$K161+1+$H161-$L$5),$I161*$J161*(MONTH($G161)-1)/12,""))),"")</f>
        <v/>
      </c>
      <c r="AA161" s="63" t="str">
        <f>IFERROR(IF($H161=AA$5,$I161*$J161*(12-MONTH($G161)+1)/12,IF(AND(AA$5&gt;$H161,COUNT($L$5:AA$5)&lt;$K161+1+$H161-$L$5),$I161*$J161,IF(AND(MONTH($G161)&gt;1,COUNT($L$5:AA$5)=$K161+1+$H161-$L$5),$I161*$J161*(MONTH($G161)-1)/12,""))),"")</f>
        <v/>
      </c>
      <c r="AB161" s="63" t="str">
        <f>IFERROR(IF($H161=AB$5,$I161*$J161*(12-MONTH($G161)+1)/12,IF(AND(AB$5&gt;$H161,COUNT($L$5:AB$5)&lt;$K161+1+$H161-$L$5),$I161*$J161,IF(AND(MONTH($G161)&gt;1,COUNT($L$5:AB$5)=$K161+1+$H161-$L$5),$I161*$J161*(MONTH($G161)-1)/12,""))),"")</f>
        <v/>
      </c>
    </row>
    <row r="162" spans="1:28" x14ac:dyDescent="0.25">
      <c r="A162">
        <f>A161+1</f>
        <v>157</v>
      </c>
      <c r="B162" t="str">
        <f>IF(C162="","",A162)</f>
        <v/>
      </c>
      <c r="C162" s="4"/>
      <c r="D162" s="5"/>
      <c r="E162" s="4"/>
      <c r="F162" s="6"/>
      <c r="G162" s="6" t="str">
        <f>IF(C162="","",IF(F162&lt;$C$1,$C$1,EOMONTH(F162,-1)+1))</f>
        <v/>
      </c>
      <c r="H162" s="15" t="str">
        <f>IFERROR(YEAR(G162),"")</f>
        <v/>
      </c>
      <c r="I162" s="7"/>
      <c r="J162" s="8" t="str">
        <f>IFERROR(1/K162,"")</f>
        <v/>
      </c>
      <c r="K162" s="18" t="s">
        <v>22</v>
      </c>
      <c r="L162" s="63" t="str">
        <f>IFERROR(IF($H162=L$5,$I162*$J162*(12-MONTH($G162)+1)/12,IF(AND(L$5&gt;$H162,COUNT($L$5:L$5)&lt;$K162+1+$H162-$L$5),$I162*$J162,IF(AND(MONTH($G162)&gt;1,COUNT($L$5:L$5)=$K162+1+$H162-$L$5),$I162*$J162*(MONTH($G162)-1)/12,""))),"")</f>
        <v/>
      </c>
      <c r="Z162" s="63" t="str">
        <f>IFERROR(IF($H162=Z$5,$I162*$J162*(12-MONTH($G162)+1)/12,IF(AND(Z$5&gt;$H162,COUNT($L$5:Z$5)&lt;$K162+1+$H162-$L$5),$I162*$J162,IF(AND(MONTH($G162)&gt;1,COUNT($L$5:Z$5)=$K162+1+$H162-$L$5),$I162*$J162*(MONTH($G162)-1)/12,""))),"")</f>
        <v/>
      </c>
      <c r="AA162" s="63" t="str">
        <f>IFERROR(IF($H162=AA$5,$I162*$J162*(12-MONTH($G162)+1)/12,IF(AND(AA$5&gt;$H162,COUNT($L$5:AA$5)&lt;$K162+1+$H162-$L$5),$I162*$J162,IF(AND(MONTH($G162)&gt;1,COUNT($L$5:AA$5)=$K162+1+$H162-$L$5),$I162*$J162*(MONTH($G162)-1)/12,""))),"")</f>
        <v/>
      </c>
      <c r="AB162" s="63" t="str">
        <f>IFERROR(IF($H162=AB$5,$I162*$J162*(12-MONTH($G162)+1)/12,IF(AND(AB$5&gt;$H162,COUNT($L$5:AB$5)&lt;$K162+1+$H162-$L$5),$I162*$J162,IF(AND(MONTH($G162)&gt;1,COUNT($L$5:AB$5)=$K162+1+$H162-$L$5),$I162*$J162*(MONTH($G162)-1)/12,""))),"")</f>
        <v/>
      </c>
    </row>
    <row r="163" spans="1:28" x14ac:dyDescent="0.25">
      <c r="A163">
        <f>A162+1</f>
        <v>158</v>
      </c>
      <c r="B163" t="str">
        <f>IF(C163="","",A163)</f>
        <v/>
      </c>
      <c r="C163" s="4"/>
      <c r="D163" s="5"/>
      <c r="E163" s="4"/>
      <c r="F163" s="6"/>
      <c r="G163" s="6" t="str">
        <f>IF(C163="","",IF(F163&lt;$C$1,$C$1,EOMONTH(F163,-1)+1))</f>
        <v/>
      </c>
      <c r="H163" s="15" t="str">
        <f>IFERROR(YEAR(G163),"")</f>
        <v/>
      </c>
      <c r="I163" s="7"/>
      <c r="J163" s="8" t="str">
        <f>IFERROR(1/K163,"")</f>
        <v/>
      </c>
      <c r="K163" s="18" t="s">
        <v>22</v>
      </c>
      <c r="L163" s="63" t="str">
        <f>IFERROR(IF($H163=L$5,$I163*$J163*(12-MONTH($G163)+1)/12,IF(AND(L$5&gt;$H163,COUNT($L$5:L$5)&lt;$K163+1+$H163-$L$5),$I163*$J163,IF(AND(MONTH($G163)&gt;1,COUNT($L$5:L$5)=$K163+1+$H163-$L$5),$I163*$J163*(MONTH($G163)-1)/12,""))),"")</f>
        <v/>
      </c>
      <c r="Z163" s="63" t="str">
        <f>IFERROR(IF($H163=Z$5,$I163*$J163*(12-MONTH($G163)+1)/12,IF(AND(Z$5&gt;$H163,COUNT($L$5:Z$5)&lt;$K163+1+$H163-$L$5),$I163*$J163,IF(AND(MONTH($G163)&gt;1,COUNT($L$5:Z$5)=$K163+1+$H163-$L$5),$I163*$J163*(MONTH($G163)-1)/12,""))),"")</f>
        <v/>
      </c>
      <c r="AA163" s="63" t="str">
        <f>IFERROR(IF($H163=AA$5,$I163*$J163*(12-MONTH($G163)+1)/12,IF(AND(AA$5&gt;$H163,COUNT($L$5:AA$5)&lt;$K163+1+$H163-$L$5),$I163*$J163,IF(AND(MONTH($G163)&gt;1,COUNT($L$5:AA$5)=$K163+1+$H163-$L$5),$I163*$J163*(MONTH($G163)-1)/12,""))),"")</f>
        <v/>
      </c>
      <c r="AB163" s="63" t="str">
        <f>IFERROR(IF($H163=AB$5,$I163*$J163*(12-MONTH($G163)+1)/12,IF(AND(AB$5&gt;$H163,COUNT($L$5:AB$5)&lt;$K163+1+$H163-$L$5),$I163*$J163,IF(AND(MONTH($G163)&gt;1,COUNT($L$5:AB$5)=$K163+1+$H163-$L$5),$I163*$J163*(MONTH($G163)-1)/12,""))),"")</f>
        <v/>
      </c>
    </row>
    <row r="164" spans="1:28" x14ac:dyDescent="0.25">
      <c r="A164">
        <f>A163+1</f>
        <v>159</v>
      </c>
      <c r="B164" t="str">
        <f>IF(C164="","",A164)</f>
        <v/>
      </c>
      <c r="C164" s="4"/>
      <c r="D164" s="5"/>
      <c r="E164" s="4"/>
      <c r="F164" s="6"/>
      <c r="G164" s="6" t="str">
        <f>IF(C164="","",IF(F164&lt;$C$1,$C$1,EOMONTH(F164,-1)+1))</f>
        <v/>
      </c>
      <c r="H164" s="15" t="str">
        <f>IFERROR(YEAR(G164),"")</f>
        <v/>
      </c>
      <c r="I164" s="7"/>
      <c r="J164" s="8" t="str">
        <f>IFERROR(1/K164,"")</f>
        <v/>
      </c>
      <c r="K164" s="18" t="s">
        <v>22</v>
      </c>
      <c r="L164" s="63" t="str">
        <f>IFERROR(IF($H164=L$5,$I164*$J164*(12-MONTH($G164)+1)/12,IF(AND(L$5&gt;$H164,COUNT($L$5:L$5)&lt;$K164+1+$H164-$L$5),$I164*$J164,IF(AND(MONTH($G164)&gt;1,COUNT($L$5:L$5)=$K164+1+$H164-$L$5),$I164*$J164*(MONTH($G164)-1)/12,""))),"")</f>
        <v/>
      </c>
      <c r="Z164" s="63" t="str">
        <f>IFERROR(IF($H164=Z$5,$I164*$J164*(12-MONTH($G164)+1)/12,IF(AND(Z$5&gt;$H164,COUNT($L$5:Z$5)&lt;$K164+1+$H164-$L$5),$I164*$J164,IF(AND(MONTH($G164)&gt;1,COUNT($L$5:Z$5)=$K164+1+$H164-$L$5),$I164*$J164*(MONTH($G164)-1)/12,""))),"")</f>
        <v/>
      </c>
      <c r="AA164" s="63" t="str">
        <f>IFERROR(IF($H164=AA$5,$I164*$J164*(12-MONTH($G164)+1)/12,IF(AND(AA$5&gt;$H164,COUNT($L$5:AA$5)&lt;$K164+1+$H164-$L$5),$I164*$J164,IF(AND(MONTH($G164)&gt;1,COUNT($L$5:AA$5)=$K164+1+$H164-$L$5),$I164*$J164*(MONTH($G164)-1)/12,""))),"")</f>
        <v/>
      </c>
      <c r="AB164" s="63" t="str">
        <f>IFERROR(IF($H164=AB$5,$I164*$J164*(12-MONTH($G164)+1)/12,IF(AND(AB$5&gt;$H164,COUNT($L$5:AB$5)&lt;$K164+1+$H164-$L$5),$I164*$J164,IF(AND(MONTH($G164)&gt;1,COUNT($L$5:AB$5)=$K164+1+$H164-$L$5),$I164*$J164*(MONTH($G164)-1)/12,""))),"")</f>
        <v/>
      </c>
    </row>
    <row r="165" spans="1:28" x14ac:dyDescent="0.25">
      <c r="A165">
        <f>A164+1</f>
        <v>160</v>
      </c>
      <c r="B165" t="str">
        <f>IF(C165="","",A165)</f>
        <v/>
      </c>
      <c r="C165" s="4"/>
      <c r="D165" s="5"/>
      <c r="E165" s="4"/>
      <c r="F165" s="6"/>
      <c r="G165" s="6" t="str">
        <f>IF(C165="","",IF(F165&lt;$C$1,$C$1,EOMONTH(F165,-1)+1))</f>
        <v/>
      </c>
      <c r="H165" s="15" t="str">
        <f>IFERROR(YEAR(G165),"")</f>
        <v/>
      </c>
      <c r="I165" s="7"/>
      <c r="J165" s="8" t="str">
        <f>IFERROR(1/K165,"")</f>
        <v/>
      </c>
      <c r="K165" s="18" t="s">
        <v>22</v>
      </c>
      <c r="L165" s="63" t="str">
        <f>IFERROR(IF($H165=L$5,$I165*$J165*(12-MONTH($G165)+1)/12,IF(AND(L$5&gt;$H165,COUNT($L$5:L$5)&lt;$K165+1+$H165-$L$5),$I165*$J165,IF(AND(MONTH($G165)&gt;1,COUNT($L$5:L$5)=$K165+1+$H165-$L$5),$I165*$J165*(MONTH($G165)-1)/12,""))),"")</f>
        <v/>
      </c>
      <c r="Z165" s="63" t="str">
        <f>IFERROR(IF($H165=Z$5,$I165*$J165*(12-MONTH($G165)+1)/12,IF(AND(Z$5&gt;$H165,COUNT($L$5:Z$5)&lt;$K165+1+$H165-$L$5),$I165*$J165,IF(AND(MONTH($G165)&gt;1,COUNT($L$5:Z$5)=$K165+1+$H165-$L$5),$I165*$J165*(MONTH($G165)-1)/12,""))),"")</f>
        <v/>
      </c>
      <c r="AA165" s="63" t="str">
        <f>IFERROR(IF($H165=AA$5,$I165*$J165*(12-MONTH($G165)+1)/12,IF(AND(AA$5&gt;$H165,COUNT($L$5:AA$5)&lt;$K165+1+$H165-$L$5),$I165*$J165,IF(AND(MONTH($G165)&gt;1,COUNT($L$5:AA$5)=$K165+1+$H165-$L$5),$I165*$J165*(MONTH($G165)-1)/12,""))),"")</f>
        <v/>
      </c>
      <c r="AB165" s="63" t="str">
        <f>IFERROR(IF($H165=AB$5,$I165*$J165*(12-MONTH($G165)+1)/12,IF(AND(AB$5&gt;$H165,COUNT($L$5:AB$5)&lt;$K165+1+$H165-$L$5),$I165*$J165,IF(AND(MONTH($G165)&gt;1,COUNT($L$5:AB$5)=$K165+1+$H165-$L$5),$I165*$J165*(MONTH($G165)-1)/12,""))),"")</f>
        <v/>
      </c>
    </row>
    <row r="166" spans="1:28" x14ac:dyDescent="0.25">
      <c r="A166">
        <f>A165+1</f>
        <v>161</v>
      </c>
      <c r="B166" t="str">
        <f>IF(C166="","",A166)</f>
        <v/>
      </c>
      <c r="C166" s="4"/>
      <c r="D166" s="5"/>
      <c r="E166" s="4"/>
      <c r="F166" s="6"/>
      <c r="G166" s="6" t="str">
        <f>IF(C166="","",IF(F166&lt;$C$1,$C$1,EOMONTH(F166,-1)+1))</f>
        <v/>
      </c>
      <c r="H166" s="15" t="str">
        <f>IFERROR(YEAR(G166),"")</f>
        <v/>
      </c>
      <c r="I166" s="7"/>
      <c r="J166" s="8" t="str">
        <f>IFERROR(1/K166,"")</f>
        <v/>
      </c>
      <c r="K166" s="18" t="s">
        <v>22</v>
      </c>
      <c r="L166" s="63" t="str">
        <f>IFERROR(IF($H166=L$5,$I166*$J166*(12-MONTH($G166)+1)/12,IF(AND(L$5&gt;$H166,COUNT($L$5:L$5)&lt;$K166+1+$H166-$L$5),$I166*$J166,IF(AND(MONTH($G166)&gt;1,COUNT($L$5:L$5)=$K166+1+$H166-$L$5),$I166*$J166*(MONTH($G166)-1)/12,""))),"")</f>
        <v/>
      </c>
      <c r="Z166" s="63" t="str">
        <f>IFERROR(IF($H166=Z$5,$I166*$J166*(12-MONTH($G166)+1)/12,IF(AND(Z$5&gt;$H166,COUNT($L$5:Z$5)&lt;$K166+1+$H166-$L$5),$I166*$J166,IF(AND(MONTH($G166)&gt;1,COUNT($L$5:Z$5)=$K166+1+$H166-$L$5),$I166*$J166*(MONTH($G166)-1)/12,""))),"")</f>
        <v/>
      </c>
      <c r="AA166" s="63" t="str">
        <f>IFERROR(IF($H166=AA$5,$I166*$J166*(12-MONTH($G166)+1)/12,IF(AND(AA$5&gt;$H166,COUNT($L$5:AA$5)&lt;$K166+1+$H166-$L$5),$I166*$J166,IF(AND(MONTH($G166)&gt;1,COUNT($L$5:AA$5)=$K166+1+$H166-$L$5),$I166*$J166*(MONTH($G166)-1)/12,""))),"")</f>
        <v/>
      </c>
      <c r="AB166" s="63" t="str">
        <f>IFERROR(IF($H166=AB$5,$I166*$J166*(12-MONTH($G166)+1)/12,IF(AND(AB$5&gt;$H166,COUNT($L$5:AB$5)&lt;$K166+1+$H166-$L$5),$I166*$J166,IF(AND(MONTH($G166)&gt;1,COUNT($L$5:AB$5)=$K166+1+$H166-$L$5),$I166*$J166*(MONTH($G166)-1)/12,""))),"")</f>
        <v/>
      </c>
    </row>
    <row r="167" spans="1:28" x14ac:dyDescent="0.25">
      <c r="A167">
        <f>A166+1</f>
        <v>162</v>
      </c>
      <c r="B167" t="str">
        <f>IF(C167="","",A167)</f>
        <v/>
      </c>
      <c r="C167" s="4"/>
      <c r="D167" s="5"/>
      <c r="E167" s="4"/>
      <c r="F167" s="6"/>
      <c r="G167" s="6" t="str">
        <f>IF(C167="","",IF(F167&lt;$C$1,$C$1,EOMONTH(F167,-1)+1))</f>
        <v/>
      </c>
      <c r="H167" s="15" t="str">
        <f>IFERROR(YEAR(G167),"")</f>
        <v/>
      </c>
      <c r="I167" s="7"/>
      <c r="J167" s="8" t="str">
        <f>IFERROR(1/K167,"")</f>
        <v/>
      </c>
      <c r="K167" s="18" t="s">
        <v>22</v>
      </c>
      <c r="L167" s="63" t="str">
        <f>IFERROR(IF($H167=L$5,$I167*$J167*(12-MONTH($G167)+1)/12,IF(AND(L$5&gt;$H167,COUNT($L$5:L$5)&lt;$K167+1+$H167-$L$5),$I167*$J167,IF(AND(MONTH($G167)&gt;1,COUNT($L$5:L$5)=$K167+1+$H167-$L$5),$I167*$J167*(MONTH($G167)-1)/12,""))),"")</f>
        <v/>
      </c>
      <c r="Z167" s="63" t="str">
        <f>IFERROR(IF($H167=Z$5,$I167*$J167*(12-MONTH($G167)+1)/12,IF(AND(Z$5&gt;$H167,COUNT($L$5:Z$5)&lt;$K167+1+$H167-$L$5),$I167*$J167,IF(AND(MONTH($G167)&gt;1,COUNT($L$5:Z$5)=$K167+1+$H167-$L$5),$I167*$J167*(MONTH($G167)-1)/12,""))),"")</f>
        <v/>
      </c>
      <c r="AA167" s="63" t="str">
        <f>IFERROR(IF($H167=AA$5,$I167*$J167*(12-MONTH($G167)+1)/12,IF(AND(AA$5&gt;$H167,COUNT($L$5:AA$5)&lt;$K167+1+$H167-$L$5),$I167*$J167,IF(AND(MONTH($G167)&gt;1,COUNT($L$5:AA$5)=$K167+1+$H167-$L$5),$I167*$J167*(MONTH($G167)-1)/12,""))),"")</f>
        <v/>
      </c>
      <c r="AB167" s="63" t="str">
        <f>IFERROR(IF($H167=AB$5,$I167*$J167*(12-MONTH($G167)+1)/12,IF(AND(AB$5&gt;$H167,COUNT($L$5:AB$5)&lt;$K167+1+$H167-$L$5),$I167*$J167,IF(AND(MONTH($G167)&gt;1,COUNT($L$5:AB$5)=$K167+1+$H167-$L$5),$I167*$J167*(MONTH($G167)-1)/12,""))),"")</f>
        <v/>
      </c>
    </row>
    <row r="168" spans="1:28" x14ac:dyDescent="0.25">
      <c r="A168">
        <f>A167+1</f>
        <v>163</v>
      </c>
      <c r="B168" t="str">
        <f>IF(C168="","",A168)</f>
        <v/>
      </c>
      <c r="C168" s="4"/>
      <c r="D168" s="5"/>
      <c r="E168" s="4"/>
      <c r="F168" s="6"/>
      <c r="G168" s="6" t="str">
        <f>IF(C168="","",IF(F168&lt;$C$1,$C$1,EOMONTH(F168,-1)+1))</f>
        <v/>
      </c>
      <c r="H168" s="15" t="str">
        <f>IFERROR(YEAR(G168),"")</f>
        <v/>
      </c>
      <c r="I168" s="7"/>
      <c r="J168" s="8" t="str">
        <f>IFERROR(1/K168,"")</f>
        <v/>
      </c>
      <c r="K168" s="18" t="s">
        <v>22</v>
      </c>
      <c r="L168" s="63" t="str">
        <f>IFERROR(IF($H168=L$5,$I168*$J168*(12-MONTH($G168)+1)/12,IF(AND(L$5&gt;$H168,COUNT($L$5:L$5)&lt;$K168+1+$H168-$L$5),$I168*$J168,IF(AND(MONTH($G168)&gt;1,COUNT($L$5:L$5)=$K168+1+$H168-$L$5),$I168*$J168*(MONTH($G168)-1)/12,""))),"")</f>
        <v/>
      </c>
      <c r="Z168" s="63" t="str">
        <f>IFERROR(IF($H168=Z$5,$I168*$J168*(12-MONTH($G168)+1)/12,IF(AND(Z$5&gt;$H168,COUNT($L$5:Z$5)&lt;$K168+1+$H168-$L$5),$I168*$J168,IF(AND(MONTH($G168)&gt;1,COUNT($L$5:Z$5)=$K168+1+$H168-$L$5),$I168*$J168*(MONTH($G168)-1)/12,""))),"")</f>
        <v/>
      </c>
      <c r="AA168" s="63" t="str">
        <f>IFERROR(IF($H168=AA$5,$I168*$J168*(12-MONTH($G168)+1)/12,IF(AND(AA$5&gt;$H168,COUNT($L$5:AA$5)&lt;$K168+1+$H168-$L$5),$I168*$J168,IF(AND(MONTH($G168)&gt;1,COUNT($L$5:AA$5)=$K168+1+$H168-$L$5),$I168*$J168*(MONTH($G168)-1)/12,""))),"")</f>
        <v/>
      </c>
      <c r="AB168" s="63" t="str">
        <f>IFERROR(IF($H168=AB$5,$I168*$J168*(12-MONTH($G168)+1)/12,IF(AND(AB$5&gt;$H168,COUNT($L$5:AB$5)&lt;$K168+1+$H168-$L$5),$I168*$J168,IF(AND(MONTH($G168)&gt;1,COUNT($L$5:AB$5)=$K168+1+$H168-$L$5),$I168*$J168*(MONTH($G168)-1)/12,""))),"")</f>
        <v/>
      </c>
    </row>
    <row r="169" spans="1:28" x14ac:dyDescent="0.25">
      <c r="A169">
        <f>A168+1</f>
        <v>164</v>
      </c>
      <c r="B169" t="str">
        <f>IF(C169="","",A169)</f>
        <v/>
      </c>
      <c r="C169" s="4"/>
      <c r="D169" s="5"/>
      <c r="E169" s="4"/>
      <c r="F169" s="6"/>
      <c r="G169" s="6" t="str">
        <f>IF(C169="","",IF(F169&lt;$C$1,$C$1,EOMONTH(F169,-1)+1))</f>
        <v/>
      </c>
      <c r="H169" s="15" t="str">
        <f>IFERROR(YEAR(G169),"")</f>
        <v/>
      </c>
      <c r="I169" s="7"/>
      <c r="J169" s="8" t="str">
        <f>IFERROR(1/K169,"")</f>
        <v/>
      </c>
      <c r="K169" s="18" t="s">
        <v>22</v>
      </c>
      <c r="L169" s="63" t="str">
        <f>IFERROR(IF($H169=L$5,$I169*$J169*(12-MONTH($G169)+1)/12,IF(AND(L$5&gt;$H169,COUNT($L$5:L$5)&lt;$K169+1+$H169-$L$5),$I169*$J169,IF(AND(MONTH($G169)&gt;1,COUNT($L$5:L$5)=$K169+1+$H169-$L$5),$I169*$J169*(MONTH($G169)-1)/12,""))),"")</f>
        <v/>
      </c>
      <c r="Z169" s="63" t="str">
        <f>IFERROR(IF($H169=Z$5,$I169*$J169*(12-MONTH($G169)+1)/12,IF(AND(Z$5&gt;$H169,COUNT($L$5:Z$5)&lt;$K169+1+$H169-$L$5),$I169*$J169,IF(AND(MONTH($G169)&gt;1,COUNT($L$5:Z$5)=$K169+1+$H169-$L$5),$I169*$J169*(MONTH($G169)-1)/12,""))),"")</f>
        <v/>
      </c>
      <c r="AA169" s="63" t="str">
        <f>IFERROR(IF($H169=AA$5,$I169*$J169*(12-MONTH($G169)+1)/12,IF(AND(AA$5&gt;$H169,COUNT($L$5:AA$5)&lt;$K169+1+$H169-$L$5),$I169*$J169,IF(AND(MONTH($G169)&gt;1,COUNT($L$5:AA$5)=$K169+1+$H169-$L$5),$I169*$J169*(MONTH($G169)-1)/12,""))),"")</f>
        <v/>
      </c>
      <c r="AB169" s="63" t="str">
        <f>IFERROR(IF($H169=AB$5,$I169*$J169*(12-MONTH($G169)+1)/12,IF(AND(AB$5&gt;$H169,COUNT($L$5:AB$5)&lt;$K169+1+$H169-$L$5),$I169*$J169,IF(AND(MONTH($G169)&gt;1,COUNT($L$5:AB$5)=$K169+1+$H169-$L$5),$I169*$J169*(MONTH($G169)-1)/12,""))),"")</f>
        <v/>
      </c>
    </row>
    <row r="170" spans="1:28" x14ac:dyDescent="0.25">
      <c r="A170">
        <f>A169+1</f>
        <v>165</v>
      </c>
      <c r="B170" t="str">
        <f>IF(C170="","",A170)</f>
        <v/>
      </c>
      <c r="C170" s="4"/>
      <c r="D170" s="5"/>
      <c r="E170" s="4"/>
      <c r="F170" s="6"/>
      <c r="G170" s="6" t="str">
        <f>IF(C170="","",IF(F170&lt;$C$1,$C$1,EOMONTH(F170,-1)+1))</f>
        <v/>
      </c>
      <c r="H170" s="15" t="str">
        <f>IFERROR(YEAR(G170),"")</f>
        <v/>
      </c>
      <c r="I170" s="7"/>
      <c r="J170" s="8" t="str">
        <f>IFERROR(1/K170,"")</f>
        <v/>
      </c>
      <c r="K170" s="18" t="s">
        <v>22</v>
      </c>
      <c r="L170" s="63" t="str">
        <f>IFERROR(IF($H170=L$5,$I170*$J170*(12-MONTH($G170)+1)/12,IF(AND(L$5&gt;$H170,COUNT($L$5:L$5)&lt;$K170+1+$H170-$L$5),$I170*$J170,IF(AND(MONTH($G170)&gt;1,COUNT($L$5:L$5)=$K170+1+$H170-$L$5),$I170*$J170*(MONTH($G170)-1)/12,""))),"")</f>
        <v/>
      </c>
      <c r="Z170" s="63" t="str">
        <f>IFERROR(IF($H170=Z$5,$I170*$J170*(12-MONTH($G170)+1)/12,IF(AND(Z$5&gt;$H170,COUNT($L$5:Z$5)&lt;$K170+1+$H170-$L$5),$I170*$J170,IF(AND(MONTH($G170)&gt;1,COUNT($L$5:Z$5)=$K170+1+$H170-$L$5),$I170*$J170*(MONTH($G170)-1)/12,""))),"")</f>
        <v/>
      </c>
      <c r="AA170" s="63" t="str">
        <f>IFERROR(IF($H170=AA$5,$I170*$J170*(12-MONTH($G170)+1)/12,IF(AND(AA$5&gt;$H170,COUNT($L$5:AA$5)&lt;$K170+1+$H170-$L$5),$I170*$J170,IF(AND(MONTH($G170)&gt;1,COUNT($L$5:AA$5)=$K170+1+$H170-$L$5),$I170*$J170*(MONTH($G170)-1)/12,""))),"")</f>
        <v/>
      </c>
      <c r="AB170" s="63" t="str">
        <f>IFERROR(IF($H170=AB$5,$I170*$J170*(12-MONTH($G170)+1)/12,IF(AND(AB$5&gt;$H170,COUNT($L$5:AB$5)&lt;$K170+1+$H170-$L$5),$I170*$J170,IF(AND(MONTH($G170)&gt;1,COUNT($L$5:AB$5)=$K170+1+$H170-$L$5),$I170*$J170*(MONTH($G170)-1)/12,""))),"")</f>
        <v/>
      </c>
    </row>
    <row r="171" spans="1:28" x14ac:dyDescent="0.25">
      <c r="A171">
        <f>A170+1</f>
        <v>166</v>
      </c>
      <c r="B171" t="str">
        <f>IF(C171="","",A171)</f>
        <v/>
      </c>
      <c r="C171" s="4"/>
      <c r="D171" s="5"/>
      <c r="E171" s="4"/>
      <c r="F171" s="6"/>
      <c r="G171" s="6" t="str">
        <f>IF(C171="","",IF(F171&lt;$C$1,$C$1,EOMONTH(F171,-1)+1))</f>
        <v/>
      </c>
      <c r="H171" s="15" t="str">
        <f>IFERROR(YEAR(G171),"")</f>
        <v/>
      </c>
      <c r="I171" s="7"/>
      <c r="J171" s="8" t="str">
        <f>IFERROR(1/K171,"")</f>
        <v/>
      </c>
      <c r="K171" s="18" t="s">
        <v>22</v>
      </c>
      <c r="L171" s="63" t="str">
        <f>IFERROR(IF($H171=L$5,$I171*$J171*(12-MONTH($G171)+1)/12,IF(AND(L$5&gt;$H171,COUNT($L$5:L$5)&lt;$K171+1+$H171-$L$5),$I171*$J171,IF(AND(MONTH($G171)&gt;1,COUNT($L$5:L$5)=$K171+1+$H171-$L$5),$I171*$J171*(MONTH($G171)-1)/12,""))),"")</f>
        <v/>
      </c>
      <c r="Z171" s="63" t="str">
        <f>IFERROR(IF($H171=Z$5,$I171*$J171*(12-MONTH($G171)+1)/12,IF(AND(Z$5&gt;$H171,COUNT($L$5:Z$5)&lt;$K171+1+$H171-$L$5),$I171*$J171,IF(AND(MONTH($G171)&gt;1,COUNT($L$5:Z$5)=$K171+1+$H171-$L$5),$I171*$J171*(MONTH($G171)-1)/12,""))),"")</f>
        <v/>
      </c>
      <c r="AA171" s="63" t="str">
        <f>IFERROR(IF($H171=AA$5,$I171*$J171*(12-MONTH($G171)+1)/12,IF(AND(AA$5&gt;$H171,COUNT($L$5:AA$5)&lt;$K171+1+$H171-$L$5),$I171*$J171,IF(AND(MONTH($G171)&gt;1,COUNT($L$5:AA$5)=$K171+1+$H171-$L$5),$I171*$J171*(MONTH($G171)-1)/12,""))),"")</f>
        <v/>
      </c>
      <c r="AB171" s="63" t="str">
        <f>IFERROR(IF($H171=AB$5,$I171*$J171*(12-MONTH($G171)+1)/12,IF(AND(AB$5&gt;$H171,COUNT($L$5:AB$5)&lt;$K171+1+$H171-$L$5),$I171*$J171,IF(AND(MONTH($G171)&gt;1,COUNT($L$5:AB$5)=$K171+1+$H171-$L$5),$I171*$J171*(MONTH($G171)-1)/12,""))),"")</f>
        <v/>
      </c>
    </row>
    <row r="172" spans="1:28" x14ac:dyDescent="0.25">
      <c r="A172">
        <f>A171+1</f>
        <v>167</v>
      </c>
      <c r="B172" t="str">
        <f>IF(C172="","",A172)</f>
        <v/>
      </c>
      <c r="C172" s="4"/>
      <c r="D172" s="5"/>
      <c r="E172" s="4"/>
      <c r="F172" s="6"/>
      <c r="G172" s="6" t="str">
        <f>IF(C172="","",IF(F172&lt;$C$1,$C$1,EOMONTH(F172,-1)+1))</f>
        <v/>
      </c>
      <c r="H172" s="15" t="str">
        <f>IFERROR(YEAR(G172),"")</f>
        <v/>
      </c>
      <c r="I172" s="7"/>
      <c r="J172" s="8" t="str">
        <f>IFERROR(1/K172,"")</f>
        <v/>
      </c>
      <c r="K172" s="18" t="s">
        <v>22</v>
      </c>
      <c r="L172" s="63" t="str">
        <f>IFERROR(IF($H172=L$5,$I172*$J172*(12-MONTH($G172)+1)/12,IF(AND(L$5&gt;$H172,COUNT($L$5:L$5)&lt;$K172+1+$H172-$L$5),$I172*$J172,IF(AND(MONTH($G172)&gt;1,COUNT($L$5:L$5)=$K172+1+$H172-$L$5),$I172*$J172*(MONTH($G172)-1)/12,""))),"")</f>
        <v/>
      </c>
      <c r="Z172" s="63" t="str">
        <f>IFERROR(IF($H172=Z$5,$I172*$J172*(12-MONTH($G172)+1)/12,IF(AND(Z$5&gt;$H172,COUNT($L$5:Z$5)&lt;$K172+1+$H172-$L$5),$I172*$J172,IF(AND(MONTH($G172)&gt;1,COUNT($L$5:Z$5)=$K172+1+$H172-$L$5),$I172*$J172*(MONTH($G172)-1)/12,""))),"")</f>
        <v/>
      </c>
      <c r="AA172" s="63" t="str">
        <f>IFERROR(IF($H172=AA$5,$I172*$J172*(12-MONTH($G172)+1)/12,IF(AND(AA$5&gt;$H172,COUNT($L$5:AA$5)&lt;$K172+1+$H172-$L$5),$I172*$J172,IF(AND(MONTH($G172)&gt;1,COUNT($L$5:AA$5)=$K172+1+$H172-$L$5),$I172*$J172*(MONTH($G172)-1)/12,""))),"")</f>
        <v/>
      </c>
      <c r="AB172" s="63" t="str">
        <f>IFERROR(IF($H172=AB$5,$I172*$J172*(12-MONTH($G172)+1)/12,IF(AND(AB$5&gt;$H172,COUNT($L$5:AB$5)&lt;$K172+1+$H172-$L$5),$I172*$J172,IF(AND(MONTH($G172)&gt;1,COUNT($L$5:AB$5)=$K172+1+$H172-$L$5),$I172*$J172*(MONTH($G172)-1)/12,""))),"")</f>
        <v/>
      </c>
    </row>
    <row r="173" spans="1:28" x14ac:dyDescent="0.25">
      <c r="A173">
        <f>A172+1</f>
        <v>168</v>
      </c>
      <c r="B173" t="str">
        <f>IF(C173="","",A173)</f>
        <v/>
      </c>
      <c r="C173" s="4"/>
      <c r="D173" s="5"/>
      <c r="E173" s="4"/>
      <c r="F173" s="6"/>
      <c r="G173" s="6" t="str">
        <f>IF(C173="","",IF(F173&lt;$C$1,$C$1,EOMONTH(F173,-1)+1))</f>
        <v/>
      </c>
      <c r="H173" s="15" t="str">
        <f>IFERROR(YEAR(G173),"")</f>
        <v/>
      </c>
      <c r="I173" s="7"/>
      <c r="J173" s="8" t="str">
        <f>IFERROR(1/K173,"")</f>
        <v/>
      </c>
      <c r="K173" s="18" t="s">
        <v>22</v>
      </c>
      <c r="L173" s="63" t="str">
        <f>IFERROR(IF($H173=L$5,$I173*$J173*(12-MONTH($G173)+1)/12,IF(AND(L$5&gt;$H173,COUNT($L$5:L$5)&lt;$K173+1+$H173-$L$5),$I173*$J173,IF(AND(MONTH($G173)&gt;1,COUNT($L$5:L$5)=$K173+1+$H173-$L$5),$I173*$J173*(MONTH($G173)-1)/12,""))),"")</f>
        <v/>
      </c>
      <c r="Z173" s="63" t="str">
        <f>IFERROR(IF($H173=Z$5,$I173*$J173*(12-MONTH($G173)+1)/12,IF(AND(Z$5&gt;$H173,COUNT($L$5:Z$5)&lt;$K173+1+$H173-$L$5),$I173*$J173,IF(AND(MONTH($G173)&gt;1,COUNT($L$5:Z$5)=$K173+1+$H173-$L$5),$I173*$J173*(MONTH($G173)-1)/12,""))),"")</f>
        <v/>
      </c>
      <c r="AA173" s="63" t="str">
        <f>IFERROR(IF($H173=AA$5,$I173*$J173*(12-MONTH($G173)+1)/12,IF(AND(AA$5&gt;$H173,COUNT($L$5:AA$5)&lt;$K173+1+$H173-$L$5),$I173*$J173,IF(AND(MONTH($G173)&gt;1,COUNT($L$5:AA$5)=$K173+1+$H173-$L$5),$I173*$J173*(MONTH($G173)-1)/12,""))),"")</f>
        <v/>
      </c>
      <c r="AB173" s="63" t="str">
        <f>IFERROR(IF($H173=AB$5,$I173*$J173*(12-MONTH($G173)+1)/12,IF(AND(AB$5&gt;$H173,COUNT($L$5:AB$5)&lt;$K173+1+$H173-$L$5),$I173*$J173,IF(AND(MONTH($G173)&gt;1,COUNT($L$5:AB$5)=$K173+1+$H173-$L$5),$I173*$J173*(MONTH($G173)-1)/12,""))),"")</f>
        <v/>
      </c>
    </row>
    <row r="174" spans="1:28" x14ac:dyDescent="0.25">
      <c r="A174">
        <f>A173+1</f>
        <v>169</v>
      </c>
      <c r="B174" t="str">
        <f>IF(C174="","",A174)</f>
        <v/>
      </c>
      <c r="C174" s="4"/>
      <c r="D174" s="5"/>
      <c r="E174" s="4"/>
      <c r="F174" s="6"/>
      <c r="G174" s="6" t="str">
        <f>IF(C174="","",IF(F174&lt;$C$1,$C$1,EOMONTH(F174,-1)+1))</f>
        <v/>
      </c>
      <c r="H174" s="15" t="str">
        <f>IFERROR(YEAR(G174),"")</f>
        <v/>
      </c>
      <c r="I174" s="7"/>
      <c r="J174" s="8" t="str">
        <f>IFERROR(1/K174,"")</f>
        <v/>
      </c>
      <c r="K174" s="18" t="s">
        <v>22</v>
      </c>
      <c r="L174" s="63" t="str">
        <f>IFERROR(IF($H174=L$5,$I174*$J174*(12-MONTH($G174)+1)/12,IF(AND(L$5&gt;$H174,COUNT($L$5:L$5)&lt;$K174+1+$H174-$L$5),$I174*$J174,IF(AND(MONTH($G174)&gt;1,COUNT($L$5:L$5)=$K174+1+$H174-$L$5),$I174*$J174*(MONTH($G174)-1)/12,""))),"")</f>
        <v/>
      </c>
      <c r="Z174" s="63" t="str">
        <f>IFERROR(IF($H174=Z$5,$I174*$J174*(12-MONTH($G174)+1)/12,IF(AND(Z$5&gt;$H174,COUNT($L$5:Z$5)&lt;$K174+1+$H174-$L$5),$I174*$J174,IF(AND(MONTH($G174)&gt;1,COUNT($L$5:Z$5)=$K174+1+$H174-$L$5),$I174*$J174*(MONTH($G174)-1)/12,""))),"")</f>
        <v/>
      </c>
      <c r="AA174" s="63" t="str">
        <f>IFERROR(IF($H174=AA$5,$I174*$J174*(12-MONTH($G174)+1)/12,IF(AND(AA$5&gt;$H174,COUNT($L$5:AA$5)&lt;$K174+1+$H174-$L$5),$I174*$J174,IF(AND(MONTH($G174)&gt;1,COUNT($L$5:AA$5)=$K174+1+$H174-$L$5),$I174*$J174*(MONTH($G174)-1)/12,""))),"")</f>
        <v/>
      </c>
      <c r="AB174" s="63" t="str">
        <f>IFERROR(IF($H174=AB$5,$I174*$J174*(12-MONTH($G174)+1)/12,IF(AND(AB$5&gt;$H174,COUNT($L$5:AB$5)&lt;$K174+1+$H174-$L$5),$I174*$J174,IF(AND(MONTH($G174)&gt;1,COUNT($L$5:AB$5)=$K174+1+$H174-$L$5),$I174*$J174*(MONTH($G174)-1)/12,""))),"")</f>
        <v/>
      </c>
    </row>
    <row r="175" spans="1:28" x14ac:dyDescent="0.25">
      <c r="A175">
        <f>A174+1</f>
        <v>170</v>
      </c>
      <c r="B175" t="str">
        <f>IF(C175="","",A175)</f>
        <v/>
      </c>
      <c r="C175" s="4"/>
      <c r="D175" s="5"/>
      <c r="E175" s="4"/>
      <c r="F175" s="6"/>
      <c r="G175" s="6" t="str">
        <f>IF(C175="","",IF(F175&lt;$C$1,$C$1,EOMONTH(F175,-1)+1))</f>
        <v/>
      </c>
      <c r="H175" s="15" t="str">
        <f>IFERROR(YEAR(G175),"")</f>
        <v/>
      </c>
      <c r="I175" s="7"/>
      <c r="J175" s="8" t="str">
        <f>IFERROR(1/K175,"")</f>
        <v/>
      </c>
      <c r="K175" s="18" t="s">
        <v>22</v>
      </c>
      <c r="L175" s="63" t="str">
        <f>IFERROR(IF($H175=L$5,$I175*$J175*(12-MONTH($G175)+1)/12,IF(AND(L$5&gt;$H175,COUNT($L$5:L$5)&lt;$K175+1+$H175-$L$5),$I175*$J175,IF(AND(MONTH($G175)&gt;1,COUNT($L$5:L$5)=$K175+1+$H175-$L$5),$I175*$J175*(MONTH($G175)-1)/12,""))),"")</f>
        <v/>
      </c>
      <c r="Z175" s="63" t="str">
        <f>IFERROR(IF($H175=Z$5,$I175*$J175*(12-MONTH($G175)+1)/12,IF(AND(Z$5&gt;$H175,COUNT($L$5:Z$5)&lt;$K175+1+$H175-$L$5),$I175*$J175,IF(AND(MONTH($G175)&gt;1,COUNT($L$5:Z$5)=$K175+1+$H175-$L$5),$I175*$J175*(MONTH($G175)-1)/12,""))),"")</f>
        <v/>
      </c>
      <c r="AA175" s="63" t="str">
        <f>IFERROR(IF($H175=AA$5,$I175*$J175*(12-MONTH($G175)+1)/12,IF(AND(AA$5&gt;$H175,COUNT($L$5:AA$5)&lt;$K175+1+$H175-$L$5),$I175*$J175,IF(AND(MONTH($G175)&gt;1,COUNT($L$5:AA$5)=$K175+1+$H175-$L$5),$I175*$J175*(MONTH($G175)-1)/12,""))),"")</f>
        <v/>
      </c>
      <c r="AB175" s="63" t="str">
        <f>IFERROR(IF($H175=AB$5,$I175*$J175*(12-MONTH($G175)+1)/12,IF(AND(AB$5&gt;$H175,COUNT($L$5:AB$5)&lt;$K175+1+$H175-$L$5),$I175*$J175,IF(AND(MONTH($G175)&gt;1,COUNT($L$5:AB$5)=$K175+1+$H175-$L$5),$I175*$J175*(MONTH($G175)-1)/12,""))),"")</f>
        <v/>
      </c>
    </row>
    <row r="176" spans="1:28" x14ac:dyDescent="0.25">
      <c r="A176">
        <f>A175+1</f>
        <v>171</v>
      </c>
      <c r="B176" t="str">
        <f>IF(C176="","",A176)</f>
        <v/>
      </c>
      <c r="C176" s="4"/>
      <c r="D176" s="5"/>
      <c r="E176" s="4"/>
      <c r="F176" s="6"/>
      <c r="G176" s="6" t="str">
        <f>IF(C176="","",IF(F176&lt;$C$1,$C$1,EOMONTH(F176,-1)+1))</f>
        <v/>
      </c>
      <c r="H176" s="15" t="str">
        <f>IFERROR(YEAR(G176),"")</f>
        <v/>
      </c>
      <c r="I176" s="7"/>
      <c r="J176" s="8" t="str">
        <f>IFERROR(1/K176,"")</f>
        <v/>
      </c>
      <c r="K176" s="18" t="s">
        <v>22</v>
      </c>
      <c r="L176" s="63" t="str">
        <f>IFERROR(IF($H176=L$5,$I176*$J176*(12-MONTH($G176)+1)/12,IF(AND(L$5&gt;$H176,COUNT($L$5:L$5)&lt;$K176+1+$H176-$L$5),$I176*$J176,IF(AND(MONTH($G176)&gt;1,COUNT($L$5:L$5)=$K176+1+$H176-$L$5),$I176*$J176*(MONTH($G176)-1)/12,""))),"")</f>
        <v/>
      </c>
      <c r="Z176" s="63" t="str">
        <f>IFERROR(IF($H176=Z$5,$I176*$J176*(12-MONTH($G176)+1)/12,IF(AND(Z$5&gt;$H176,COUNT($L$5:Z$5)&lt;$K176+1+$H176-$L$5),$I176*$J176,IF(AND(MONTH($G176)&gt;1,COUNT($L$5:Z$5)=$K176+1+$H176-$L$5),$I176*$J176*(MONTH($G176)-1)/12,""))),"")</f>
        <v/>
      </c>
      <c r="AA176" s="63" t="str">
        <f>IFERROR(IF($H176=AA$5,$I176*$J176*(12-MONTH($G176)+1)/12,IF(AND(AA$5&gt;$H176,COUNT($L$5:AA$5)&lt;$K176+1+$H176-$L$5),$I176*$J176,IF(AND(MONTH($G176)&gt;1,COUNT($L$5:AA$5)=$K176+1+$H176-$L$5),$I176*$J176*(MONTH($G176)-1)/12,""))),"")</f>
        <v/>
      </c>
      <c r="AB176" s="63" t="str">
        <f>IFERROR(IF($H176=AB$5,$I176*$J176*(12-MONTH($G176)+1)/12,IF(AND(AB$5&gt;$H176,COUNT($L$5:AB$5)&lt;$K176+1+$H176-$L$5),$I176*$J176,IF(AND(MONTH($G176)&gt;1,COUNT($L$5:AB$5)=$K176+1+$H176-$L$5),$I176*$J176*(MONTH($G176)-1)/12,""))),"")</f>
        <v/>
      </c>
    </row>
    <row r="177" spans="1:28" x14ac:dyDescent="0.25">
      <c r="A177">
        <f>A176+1</f>
        <v>172</v>
      </c>
      <c r="B177" t="str">
        <f>IF(C177="","",A177)</f>
        <v/>
      </c>
      <c r="C177" s="4"/>
      <c r="D177" s="5"/>
      <c r="E177" s="4"/>
      <c r="F177" s="6"/>
      <c r="G177" s="6" t="str">
        <f>IF(C177="","",IF(F177&lt;$C$1,$C$1,EOMONTH(F177,-1)+1))</f>
        <v/>
      </c>
      <c r="H177" s="15" t="str">
        <f>IFERROR(YEAR(G177),"")</f>
        <v/>
      </c>
      <c r="I177" s="7"/>
      <c r="J177" s="8" t="str">
        <f>IFERROR(1/K177,"")</f>
        <v/>
      </c>
      <c r="K177" s="18" t="s">
        <v>22</v>
      </c>
      <c r="L177" s="63" t="str">
        <f>IFERROR(IF($H177=L$5,$I177*$J177*(12-MONTH($G177)+1)/12,IF(AND(L$5&gt;$H177,COUNT($L$5:L$5)&lt;$K177+1+$H177-$L$5),$I177*$J177,IF(AND(MONTH($G177)&gt;1,COUNT($L$5:L$5)=$K177+1+$H177-$L$5),$I177*$J177*(MONTH($G177)-1)/12,""))),"")</f>
        <v/>
      </c>
      <c r="Z177" s="63" t="str">
        <f>IFERROR(IF($H177=Z$5,$I177*$J177*(12-MONTH($G177)+1)/12,IF(AND(Z$5&gt;$H177,COUNT($L$5:Z$5)&lt;$K177+1+$H177-$L$5),$I177*$J177,IF(AND(MONTH($G177)&gt;1,COUNT($L$5:Z$5)=$K177+1+$H177-$L$5),$I177*$J177*(MONTH($G177)-1)/12,""))),"")</f>
        <v/>
      </c>
      <c r="AA177" s="63" t="str">
        <f>IFERROR(IF($H177=AA$5,$I177*$J177*(12-MONTH($G177)+1)/12,IF(AND(AA$5&gt;$H177,COUNT($L$5:AA$5)&lt;$K177+1+$H177-$L$5),$I177*$J177,IF(AND(MONTH($G177)&gt;1,COUNT($L$5:AA$5)=$K177+1+$H177-$L$5),$I177*$J177*(MONTH($G177)-1)/12,""))),"")</f>
        <v/>
      </c>
      <c r="AB177" s="63" t="str">
        <f>IFERROR(IF($H177=AB$5,$I177*$J177*(12-MONTH($G177)+1)/12,IF(AND(AB$5&gt;$H177,COUNT($L$5:AB$5)&lt;$K177+1+$H177-$L$5),$I177*$J177,IF(AND(MONTH($G177)&gt;1,COUNT($L$5:AB$5)=$K177+1+$H177-$L$5),$I177*$J177*(MONTH($G177)-1)/12,""))),"")</f>
        <v/>
      </c>
    </row>
    <row r="178" spans="1:28" x14ac:dyDescent="0.25">
      <c r="A178">
        <f>A177+1</f>
        <v>173</v>
      </c>
      <c r="B178" t="str">
        <f>IF(C178="","",A178)</f>
        <v/>
      </c>
      <c r="C178" s="4"/>
      <c r="D178" s="5"/>
      <c r="E178" s="4"/>
      <c r="F178" s="6"/>
      <c r="G178" s="6" t="str">
        <f>IF(C178="","",IF(F178&lt;$C$1,$C$1,EOMONTH(F178,-1)+1))</f>
        <v/>
      </c>
      <c r="H178" s="15" t="str">
        <f>IFERROR(YEAR(G178),"")</f>
        <v/>
      </c>
      <c r="I178" s="7"/>
      <c r="J178" s="8" t="str">
        <f>IFERROR(1/K178,"")</f>
        <v/>
      </c>
      <c r="K178" s="18" t="s">
        <v>22</v>
      </c>
      <c r="L178" s="63" t="str">
        <f>IFERROR(IF($H178=L$5,$I178*$J178*(12-MONTH($G178)+1)/12,IF(AND(L$5&gt;$H178,COUNT($L$5:L$5)&lt;$K178+1+$H178-$L$5),$I178*$J178,IF(AND(MONTH($G178)&gt;1,COUNT($L$5:L$5)=$K178+1+$H178-$L$5),$I178*$J178*(MONTH($G178)-1)/12,""))),"")</f>
        <v/>
      </c>
      <c r="Z178" s="63" t="str">
        <f>IFERROR(IF($H178=Z$5,$I178*$J178*(12-MONTH($G178)+1)/12,IF(AND(Z$5&gt;$H178,COUNT($L$5:Z$5)&lt;$K178+1+$H178-$L$5),$I178*$J178,IF(AND(MONTH($G178)&gt;1,COUNT($L$5:Z$5)=$K178+1+$H178-$L$5),$I178*$J178*(MONTH($G178)-1)/12,""))),"")</f>
        <v/>
      </c>
      <c r="AA178" s="63" t="str">
        <f>IFERROR(IF($H178=AA$5,$I178*$J178*(12-MONTH($G178)+1)/12,IF(AND(AA$5&gt;$H178,COUNT($L$5:AA$5)&lt;$K178+1+$H178-$L$5),$I178*$J178,IF(AND(MONTH($G178)&gt;1,COUNT($L$5:AA$5)=$K178+1+$H178-$L$5),$I178*$J178*(MONTH($G178)-1)/12,""))),"")</f>
        <v/>
      </c>
      <c r="AB178" s="63" t="str">
        <f>IFERROR(IF($H178=AB$5,$I178*$J178*(12-MONTH($G178)+1)/12,IF(AND(AB$5&gt;$H178,COUNT($L$5:AB$5)&lt;$K178+1+$H178-$L$5),$I178*$J178,IF(AND(MONTH($G178)&gt;1,COUNT($L$5:AB$5)=$K178+1+$H178-$L$5),$I178*$J178*(MONTH($G178)-1)/12,""))),"")</f>
        <v/>
      </c>
    </row>
    <row r="179" spans="1:28" x14ac:dyDescent="0.25">
      <c r="A179">
        <f>A178+1</f>
        <v>174</v>
      </c>
      <c r="B179" t="str">
        <f>IF(C179="","",A179)</f>
        <v/>
      </c>
      <c r="C179" s="4"/>
      <c r="D179" s="5"/>
      <c r="E179" s="4"/>
      <c r="F179" s="6"/>
      <c r="G179" s="6" t="str">
        <f>IF(C179="","",IF(F179&lt;$C$1,$C$1,EOMONTH(F179,-1)+1))</f>
        <v/>
      </c>
      <c r="H179" s="15" t="str">
        <f>IFERROR(YEAR(G179),"")</f>
        <v/>
      </c>
      <c r="I179" s="7"/>
      <c r="J179" s="8" t="str">
        <f>IFERROR(1/K179,"")</f>
        <v/>
      </c>
      <c r="K179" s="18" t="s">
        <v>22</v>
      </c>
      <c r="L179" s="63" t="str">
        <f>IFERROR(IF($H179=L$5,$I179*$J179*(12-MONTH($G179)+1)/12,IF(AND(L$5&gt;$H179,COUNT($L$5:L$5)&lt;$K179+1+$H179-$L$5),$I179*$J179,IF(AND(MONTH($G179)&gt;1,COUNT($L$5:L$5)=$K179+1+$H179-$L$5),$I179*$J179*(MONTH($G179)-1)/12,""))),"")</f>
        <v/>
      </c>
      <c r="Z179" s="63" t="str">
        <f>IFERROR(IF($H179=Z$5,$I179*$J179*(12-MONTH($G179)+1)/12,IF(AND(Z$5&gt;$H179,COUNT($L$5:Z$5)&lt;$K179+1+$H179-$L$5),$I179*$J179,IF(AND(MONTH($G179)&gt;1,COUNT($L$5:Z$5)=$K179+1+$H179-$L$5),$I179*$J179*(MONTH($G179)-1)/12,""))),"")</f>
        <v/>
      </c>
      <c r="AA179" s="63" t="str">
        <f>IFERROR(IF($H179=AA$5,$I179*$J179*(12-MONTH($G179)+1)/12,IF(AND(AA$5&gt;$H179,COUNT($L$5:AA$5)&lt;$K179+1+$H179-$L$5),$I179*$J179,IF(AND(MONTH($G179)&gt;1,COUNT($L$5:AA$5)=$K179+1+$H179-$L$5),$I179*$J179*(MONTH($G179)-1)/12,""))),"")</f>
        <v/>
      </c>
      <c r="AB179" s="63" t="str">
        <f>IFERROR(IF($H179=AB$5,$I179*$J179*(12-MONTH($G179)+1)/12,IF(AND(AB$5&gt;$H179,COUNT($L$5:AB$5)&lt;$K179+1+$H179-$L$5),$I179*$J179,IF(AND(MONTH($G179)&gt;1,COUNT($L$5:AB$5)=$K179+1+$H179-$L$5),$I179*$J179*(MONTH($G179)-1)/12,""))),"")</f>
        <v/>
      </c>
    </row>
    <row r="180" spans="1:28" x14ac:dyDescent="0.25">
      <c r="A180">
        <f>A179+1</f>
        <v>175</v>
      </c>
      <c r="B180" t="str">
        <f>IF(C180="","",A180)</f>
        <v/>
      </c>
      <c r="C180" s="4"/>
      <c r="D180" s="5"/>
      <c r="E180" s="4"/>
      <c r="F180" s="6"/>
      <c r="G180" s="6" t="str">
        <f>IF(C180="","",IF(F180&lt;$C$1,$C$1,EOMONTH(F180,-1)+1))</f>
        <v/>
      </c>
      <c r="H180" s="15" t="str">
        <f>IFERROR(YEAR(G180),"")</f>
        <v/>
      </c>
      <c r="I180" s="7"/>
      <c r="J180" s="8" t="str">
        <f>IFERROR(1/K180,"")</f>
        <v/>
      </c>
      <c r="K180" s="18" t="s">
        <v>22</v>
      </c>
      <c r="L180" s="63" t="str">
        <f>IFERROR(IF($H180=L$5,$I180*$J180*(12-MONTH($G180)+1)/12,IF(AND(L$5&gt;$H180,COUNT($L$5:L$5)&lt;$K180+1+$H180-$L$5),$I180*$J180,IF(AND(MONTH($G180)&gt;1,COUNT($L$5:L$5)=$K180+1+$H180-$L$5),$I180*$J180*(MONTH($G180)-1)/12,""))),"")</f>
        <v/>
      </c>
      <c r="Z180" s="63" t="str">
        <f>IFERROR(IF($H180=Z$5,$I180*$J180*(12-MONTH($G180)+1)/12,IF(AND(Z$5&gt;$H180,COUNT($L$5:Z$5)&lt;$K180+1+$H180-$L$5),$I180*$J180,IF(AND(MONTH($G180)&gt;1,COUNT($L$5:Z$5)=$K180+1+$H180-$L$5),$I180*$J180*(MONTH($G180)-1)/12,""))),"")</f>
        <v/>
      </c>
      <c r="AA180" s="63" t="str">
        <f>IFERROR(IF($H180=AA$5,$I180*$J180*(12-MONTH($G180)+1)/12,IF(AND(AA$5&gt;$H180,COUNT($L$5:AA$5)&lt;$K180+1+$H180-$L$5),$I180*$J180,IF(AND(MONTH($G180)&gt;1,COUNT($L$5:AA$5)=$K180+1+$H180-$L$5),$I180*$J180*(MONTH($G180)-1)/12,""))),"")</f>
        <v/>
      </c>
      <c r="AB180" s="63" t="str">
        <f>IFERROR(IF($H180=AB$5,$I180*$J180*(12-MONTH($G180)+1)/12,IF(AND(AB$5&gt;$H180,COUNT($L$5:AB$5)&lt;$K180+1+$H180-$L$5),$I180*$J180,IF(AND(MONTH($G180)&gt;1,COUNT($L$5:AB$5)=$K180+1+$H180-$L$5),$I180*$J180*(MONTH($G180)-1)/12,""))),"")</f>
        <v/>
      </c>
    </row>
    <row r="181" spans="1:28" x14ac:dyDescent="0.25">
      <c r="A181">
        <f>A180+1</f>
        <v>176</v>
      </c>
      <c r="B181" t="str">
        <f>IF(C181="","",A181)</f>
        <v/>
      </c>
      <c r="C181" s="4"/>
      <c r="D181" s="5"/>
      <c r="E181" s="4"/>
      <c r="F181" s="6"/>
      <c r="G181" s="6" t="str">
        <f>IF(C181="","",IF(F181&lt;$C$1,$C$1,EOMONTH(F181,-1)+1))</f>
        <v/>
      </c>
      <c r="H181" s="15" t="str">
        <f>IFERROR(YEAR(G181),"")</f>
        <v/>
      </c>
      <c r="I181" s="7"/>
      <c r="J181" s="8" t="str">
        <f>IFERROR(1/K181,"")</f>
        <v/>
      </c>
      <c r="K181" s="18" t="s">
        <v>22</v>
      </c>
      <c r="L181" s="63" t="str">
        <f>IFERROR(IF($H181=L$5,$I181*$J181*(12-MONTH($G181)+1)/12,IF(AND(L$5&gt;$H181,COUNT($L$5:L$5)&lt;$K181+1+$H181-$L$5),$I181*$J181,IF(AND(MONTH($G181)&gt;1,COUNT($L$5:L$5)=$K181+1+$H181-$L$5),$I181*$J181*(MONTH($G181)-1)/12,""))),"")</f>
        <v/>
      </c>
      <c r="Z181" s="63" t="str">
        <f>IFERROR(IF($H181=Z$5,$I181*$J181*(12-MONTH($G181)+1)/12,IF(AND(Z$5&gt;$H181,COUNT($L$5:Z$5)&lt;$K181+1+$H181-$L$5),$I181*$J181,IF(AND(MONTH($G181)&gt;1,COUNT($L$5:Z$5)=$K181+1+$H181-$L$5),$I181*$J181*(MONTH($G181)-1)/12,""))),"")</f>
        <v/>
      </c>
      <c r="AA181" s="63" t="str">
        <f>IFERROR(IF($H181=AA$5,$I181*$J181*(12-MONTH($G181)+1)/12,IF(AND(AA$5&gt;$H181,COUNT($L$5:AA$5)&lt;$K181+1+$H181-$L$5),$I181*$J181,IF(AND(MONTH($G181)&gt;1,COUNT($L$5:AA$5)=$K181+1+$H181-$L$5),$I181*$J181*(MONTH($G181)-1)/12,""))),"")</f>
        <v/>
      </c>
      <c r="AB181" s="63" t="str">
        <f>IFERROR(IF($H181=AB$5,$I181*$J181*(12-MONTH($G181)+1)/12,IF(AND(AB$5&gt;$H181,COUNT($L$5:AB$5)&lt;$K181+1+$H181-$L$5),$I181*$J181,IF(AND(MONTH($G181)&gt;1,COUNT($L$5:AB$5)=$K181+1+$H181-$L$5),$I181*$J181*(MONTH($G181)-1)/12,""))),"")</f>
        <v/>
      </c>
    </row>
    <row r="182" spans="1:28" x14ac:dyDescent="0.25">
      <c r="A182">
        <f>A181+1</f>
        <v>177</v>
      </c>
      <c r="B182" t="str">
        <f>IF(C182="","",A182)</f>
        <v/>
      </c>
      <c r="C182" s="4"/>
      <c r="D182" s="5"/>
      <c r="E182" s="4"/>
      <c r="F182" s="6"/>
      <c r="G182" s="6" t="str">
        <f>IF(C182="","",IF(F182&lt;$C$1,$C$1,EOMONTH(F182,-1)+1))</f>
        <v/>
      </c>
      <c r="H182" s="15" t="str">
        <f>IFERROR(YEAR(G182),"")</f>
        <v/>
      </c>
      <c r="I182" s="7"/>
      <c r="J182" s="8" t="str">
        <f>IFERROR(1/K182,"")</f>
        <v/>
      </c>
      <c r="K182" s="18" t="s">
        <v>22</v>
      </c>
      <c r="L182" s="63" t="str">
        <f>IFERROR(IF($H182=L$5,$I182*$J182*(12-MONTH($G182)+1)/12,IF(AND(L$5&gt;$H182,COUNT($L$5:L$5)&lt;$K182+1+$H182-$L$5),$I182*$J182,IF(AND(MONTH($G182)&gt;1,COUNT($L$5:L$5)=$K182+1+$H182-$L$5),$I182*$J182*(MONTH($G182)-1)/12,""))),"")</f>
        <v/>
      </c>
      <c r="Z182" s="63" t="str">
        <f>IFERROR(IF($H182=Z$5,$I182*$J182*(12-MONTH($G182)+1)/12,IF(AND(Z$5&gt;$H182,COUNT($L$5:Z$5)&lt;$K182+1+$H182-$L$5),$I182*$J182,IF(AND(MONTH($G182)&gt;1,COUNT($L$5:Z$5)=$K182+1+$H182-$L$5),$I182*$J182*(MONTH($G182)-1)/12,""))),"")</f>
        <v/>
      </c>
      <c r="AA182" s="63" t="str">
        <f>IFERROR(IF($H182=AA$5,$I182*$J182*(12-MONTH($G182)+1)/12,IF(AND(AA$5&gt;$H182,COUNT($L$5:AA$5)&lt;$K182+1+$H182-$L$5),$I182*$J182,IF(AND(MONTH($G182)&gt;1,COUNT($L$5:AA$5)=$K182+1+$H182-$L$5),$I182*$J182*(MONTH($G182)-1)/12,""))),"")</f>
        <v/>
      </c>
      <c r="AB182" s="63" t="str">
        <f>IFERROR(IF($H182=AB$5,$I182*$J182*(12-MONTH($G182)+1)/12,IF(AND(AB$5&gt;$H182,COUNT($L$5:AB$5)&lt;$K182+1+$H182-$L$5),$I182*$J182,IF(AND(MONTH($G182)&gt;1,COUNT($L$5:AB$5)=$K182+1+$H182-$L$5),$I182*$J182*(MONTH($G182)-1)/12,""))),"")</f>
        <v/>
      </c>
    </row>
    <row r="183" spans="1:28" x14ac:dyDescent="0.25">
      <c r="A183">
        <f>A182+1</f>
        <v>178</v>
      </c>
      <c r="B183" t="str">
        <f>IF(C183="","",A183)</f>
        <v/>
      </c>
      <c r="C183" s="4"/>
      <c r="D183" s="5"/>
      <c r="E183" s="4"/>
      <c r="F183" s="6"/>
      <c r="G183" s="6" t="str">
        <f>IF(C183="","",IF(F183&lt;$C$1,$C$1,EOMONTH(F183,-1)+1))</f>
        <v/>
      </c>
      <c r="H183" s="15" t="str">
        <f>IFERROR(YEAR(G183),"")</f>
        <v/>
      </c>
      <c r="I183" s="7"/>
      <c r="J183" s="8" t="str">
        <f>IFERROR(1/K183,"")</f>
        <v/>
      </c>
      <c r="K183" s="18" t="s">
        <v>22</v>
      </c>
      <c r="L183" s="63" t="str">
        <f>IFERROR(IF($H183=L$5,$I183*$J183*(12-MONTH($G183)+1)/12,IF(AND(L$5&gt;$H183,COUNT($L$5:L$5)&lt;$K183+1+$H183-$L$5),$I183*$J183,IF(AND(MONTH($G183)&gt;1,COUNT($L$5:L$5)=$K183+1+$H183-$L$5),$I183*$J183*(MONTH($G183)-1)/12,""))),"")</f>
        <v/>
      </c>
      <c r="Z183" s="63" t="str">
        <f>IFERROR(IF($H183=Z$5,$I183*$J183*(12-MONTH($G183)+1)/12,IF(AND(Z$5&gt;$H183,COUNT($L$5:Z$5)&lt;$K183+1+$H183-$L$5),$I183*$J183,IF(AND(MONTH($G183)&gt;1,COUNT($L$5:Z$5)=$K183+1+$H183-$L$5),$I183*$J183*(MONTH($G183)-1)/12,""))),"")</f>
        <v/>
      </c>
      <c r="AA183" s="63" t="str">
        <f>IFERROR(IF($H183=AA$5,$I183*$J183*(12-MONTH($G183)+1)/12,IF(AND(AA$5&gt;$H183,COUNT($L$5:AA$5)&lt;$K183+1+$H183-$L$5),$I183*$J183,IF(AND(MONTH($G183)&gt;1,COUNT($L$5:AA$5)=$K183+1+$H183-$L$5),$I183*$J183*(MONTH($G183)-1)/12,""))),"")</f>
        <v/>
      </c>
      <c r="AB183" s="63" t="str">
        <f>IFERROR(IF($H183=AB$5,$I183*$J183*(12-MONTH($G183)+1)/12,IF(AND(AB$5&gt;$H183,COUNT($L$5:AB$5)&lt;$K183+1+$H183-$L$5),$I183*$J183,IF(AND(MONTH($G183)&gt;1,COUNT($L$5:AB$5)=$K183+1+$H183-$L$5),$I183*$J183*(MONTH($G183)-1)/12,""))),"")</f>
        <v/>
      </c>
    </row>
    <row r="184" spans="1:28" x14ac:dyDescent="0.25">
      <c r="A184">
        <f>A183+1</f>
        <v>179</v>
      </c>
      <c r="B184" t="str">
        <f>IF(C184="","",A184)</f>
        <v/>
      </c>
      <c r="C184" s="4"/>
      <c r="D184" s="5"/>
      <c r="E184" s="4"/>
      <c r="F184" s="6"/>
      <c r="G184" s="6" t="str">
        <f>IF(C184="","",IF(F184&lt;$C$1,$C$1,EOMONTH(F184,-1)+1))</f>
        <v/>
      </c>
      <c r="H184" s="15" t="str">
        <f>IFERROR(YEAR(G184),"")</f>
        <v/>
      </c>
      <c r="I184" s="7"/>
      <c r="J184" s="8" t="str">
        <f>IFERROR(1/K184,"")</f>
        <v/>
      </c>
      <c r="K184" s="18" t="s">
        <v>22</v>
      </c>
      <c r="L184" s="63" t="str">
        <f>IFERROR(IF($H184=L$5,$I184*$J184*(12-MONTH($G184)+1)/12,IF(AND(L$5&gt;$H184,COUNT($L$5:L$5)&lt;$K184+1+$H184-$L$5),$I184*$J184,IF(AND(MONTH($G184)&gt;1,COUNT($L$5:L$5)=$K184+1+$H184-$L$5),$I184*$J184*(MONTH($G184)-1)/12,""))),"")</f>
        <v/>
      </c>
      <c r="Z184" s="63" t="str">
        <f>IFERROR(IF($H184=Z$5,$I184*$J184*(12-MONTH($G184)+1)/12,IF(AND(Z$5&gt;$H184,COUNT($L$5:Z$5)&lt;$K184+1+$H184-$L$5),$I184*$J184,IF(AND(MONTH($G184)&gt;1,COUNT($L$5:Z$5)=$K184+1+$H184-$L$5),$I184*$J184*(MONTH($G184)-1)/12,""))),"")</f>
        <v/>
      </c>
      <c r="AA184" s="63" t="str">
        <f>IFERROR(IF($H184=AA$5,$I184*$J184*(12-MONTH($G184)+1)/12,IF(AND(AA$5&gt;$H184,COUNT($L$5:AA$5)&lt;$K184+1+$H184-$L$5),$I184*$J184,IF(AND(MONTH($G184)&gt;1,COUNT($L$5:AA$5)=$K184+1+$H184-$L$5),$I184*$J184*(MONTH($G184)-1)/12,""))),"")</f>
        <v/>
      </c>
      <c r="AB184" s="63" t="str">
        <f>IFERROR(IF($H184=AB$5,$I184*$J184*(12-MONTH($G184)+1)/12,IF(AND(AB$5&gt;$H184,COUNT($L$5:AB$5)&lt;$K184+1+$H184-$L$5),$I184*$J184,IF(AND(MONTH($G184)&gt;1,COUNT($L$5:AB$5)=$K184+1+$H184-$L$5),$I184*$J184*(MONTH($G184)-1)/12,""))),"")</f>
        <v/>
      </c>
    </row>
    <row r="185" spans="1:28" x14ac:dyDescent="0.25">
      <c r="A185">
        <f>A184+1</f>
        <v>180</v>
      </c>
      <c r="B185" t="str">
        <f>IF(C185="","",A185)</f>
        <v/>
      </c>
      <c r="C185" s="4"/>
      <c r="D185" s="5"/>
      <c r="E185" s="4"/>
      <c r="F185" s="6"/>
      <c r="G185" s="6" t="str">
        <f>IF(C185="","",IF(F185&lt;$C$1,$C$1,EOMONTH(F185,-1)+1))</f>
        <v/>
      </c>
      <c r="H185" s="15" t="str">
        <f>IFERROR(YEAR(G185),"")</f>
        <v/>
      </c>
      <c r="I185" s="7"/>
      <c r="J185" s="8" t="str">
        <f>IFERROR(1/K185,"")</f>
        <v/>
      </c>
      <c r="K185" s="18" t="s">
        <v>22</v>
      </c>
      <c r="L185" s="63" t="str">
        <f>IFERROR(IF($H185=L$5,$I185*$J185*(12-MONTH($G185)+1)/12,IF(AND(L$5&gt;$H185,COUNT($L$5:L$5)&lt;$K185+1+$H185-$L$5),$I185*$J185,IF(AND(MONTH($G185)&gt;1,COUNT($L$5:L$5)=$K185+1+$H185-$L$5),$I185*$J185*(MONTH($G185)-1)/12,""))),"")</f>
        <v/>
      </c>
      <c r="Z185" s="63" t="str">
        <f>IFERROR(IF($H185=Z$5,$I185*$J185*(12-MONTH($G185)+1)/12,IF(AND(Z$5&gt;$H185,COUNT($L$5:Z$5)&lt;$K185+1+$H185-$L$5),$I185*$J185,IF(AND(MONTH($G185)&gt;1,COUNT($L$5:Z$5)=$K185+1+$H185-$L$5),$I185*$J185*(MONTH($G185)-1)/12,""))),"")</f>
        <v/>
      </c>
      <c r="AA185" s="63" t="str">
        <f>IFERROR(IF($H185=AA$5,$I185*$J185*(12-MONTH($G185)+1)/12,IF(AND(AA$5&gt;$H185,COUNT($L$5:AA$5)&lt;$K185+1+$H185-$L$5),$I185*$J185,IF(AND(MONTH($G185)&gt;1,COUNT($L$5:AA$5)=$K185+1+$H185-$L$5),$I185*$J185*(MONTH($G185)-1)/12,""))),"")</f>
        <v/>
      </c>
      <c r="AB185" s="63" t="str">
        <f>IFERROR(IF($H185=AB$5,$I185*$J185*(12-MONTH($G185)+1)/12,IF(AND(AB$5&gt;$H185,COUNT($L$5:AB$5)&lt;$K185+1+$H185-$L$5),$I185*$J185,IF(AND(MONTH($G185)&gt;1,COUNT($L$5:AB$5)=$K185+1+$H185-$L$5),$I185*$J185*(MONTH($G185)-1)/12,""))),"")</f>
        <v/>
      </c>
    </row>
    <row r="186" spans="1:28" x14ac:dyDescent="0.25">
      <c r="A186">
        <f>A185+1</f>
        <v>181</v>
      </c>
      <c r="B186" t="str">
        <f>IF(C186="","",A186)</f>
        <v/>
      </c>
      <c r="C186" s="4"/>
      <c r="D186" s="5"/>
      <c r="E186" s="4"/>
      <c r="F186" s="6"/>
      <c r="G186" s="6" t="str">
        <f>IF(C186="","",IF(F186&lt;$C$1,$C$1,EOMONTH(F186,-1)+1))</f>
        <v/>
      </c>
      <c r="H186" s="15" t="str">
        <f>IFERROR(YEAR(G186),"")</f>
        <v/>
      </c>
      <c r="I186" s="7"/>
      <c r="J186" s="8" t="str">
        <f>IFERROR(1/K186,"")</f>
        <v/>
      </c>
      <c r="K186" s="18" t="s">
        <v>22</v>
      </c>
      <c r="L186" s="63" t="str">
        <f>IFERROR(IF($H186=L$5,$I186*$J186*(12-MONTH($G186)+1)/12,IF(AND(L$5&gt;$H186,COUNT($L$5:L$5)&lt;$K186+1+$H186-$L$5),$I186*$J186,IF(AND(MONTH($G186)&gt;1,COUNT($L$5:L$5)=$K186+1+$H186-$L$5),$I186*$J186*(MONTH($G186)-1)/12,""))),"")</f>
        <v/>
      </c>
      <c r="Z186" s="63" t="str">
        <f>IFERROR(IF($H186=Z$5,$I186*$J186*(12-MONTH($G186)+1)/12,IF(AND(Z$5&gt;$H186,COUNT($L$5:Z$5)&lt;$K186+1+$H186-$L$5),$I186*$J186,IF(AND(MONTH($G186)&gt;1,COUNT($L$5:Z$5)=$K186+1+$H186-$L$5),$I186*$J186*(MONTH($G186)-1)/12,""))),"")</f>
        <v/>
      </c>
      <c r="AA186" s="63" t="str">
        <f>IFERROR(IF($H186=AA$5,$I186*$J186*(12-MONTH($G186)+1)/12,IF(AND(AA$5&gt;$H186,COUNT($L$5:AA$5)&lt;$K186+1+$H186-$L$5),$I186*$J186,IF(AND(MONTH($G186)&gt;1,COUNT($L$5:AA$5)=$K186+1+$H186-$L$5),$I186*$J186*(MONTH($G186)-1)/12,""))),"")</f>
        <v/>
      </c>
      <c r="AB186" s="63" t="str">
        <f>IFERROR(IF($H186=AB$5,$I186*$J186*(12-MONTH($G186)+1)/12,IF(AND(AB$5&gt;$H186,COUNT($L$5:AB$5)&lt;$K186+1+$H186-$L$5),$I186*$J186,IF(AND(MONTH($G186)&gt;1,COUNT($L$5:AB$5)=$K186+1+$H186-$L$5),$I186*$J186*(MONTH($G186)-1)/12,""))),"")</f>
        <v/>
      </c>
    </row>
    <row r="187" spans="1:28" x14ac:dyDescent="0.25">
      <c r="A187">
        <f>A186+1</f>
        <v>182</v>
      </c>
      <c r="B187" t="str">
        <f>IF(C187="","",A187)</f>
        <v/>
      </c>
      <c r="C187" s="4"/>
      <c r="D187" s="5"/>
      <c r="E187" s="4"/>
      <c r="F187" s="6"/>
      <c r="G187" s="6" t="str">
        <f>IF(C187="","",IF(F187&lt;$C$1,$C$1,EOMONTH(F187,-1)+1))</f>
        <v/>
      </c>
      <c r="H187" s="15" t="str">
        <f>IFERROR(YEAR(G187),"")</f>
        <v/>
      </c>
      <c r="I187" s="7"/>
      <c r="J187" s="8" t="str">
        <f>IFERROR(1/K187,"")</f>
        <v/>
      </c>
      <c r="K187" s="18" t="s">
        <v>22</v>
      </c>
      <c r="L187" s="63" t="str">
        <f>IFERROR(IF($H187=L$5,$I187*$J187*(12-MONTH($G187)+1)/12,IF(AND(L$5&gt;$H187,COUNT($L$5:L$5)&lt;$K187+1+$H187-$L$5),$I187*$J187,IF(AND(MONTH($G187)&gt;1,COUNT($L$5:L$5)=$K187+1+$H187-$L$5),$I187*$J187*(MONTH($G187)-1)/12,""))),"")</f>
        <v/>
      </c>
      <c r="Z187" s="63" t="str">
        <f>IFERROR(IF($H187=Z$5,$I187*$J187*(12-MONTH($G187)+1)/12,IF(AND(Z$5&gt;$H187,COUNT($L$5:Z$5)&lt;$K187+1+$H187-$L$5),$I187*$J187,IF(AND(MONTH($G187)&gt;1,COUNT($L$5:Z$5)=$K187+1+$H187-$L$5),$I187*$J187*(MONTH($G187)-1)/12,""))),"")</f>
        <v/>
      </c>
      <c r="AA187" s="63" t="str">
        <f>IFERROR(IF($H187=AA$5,$I187*$J187*(12-MONTH($G187)+1)/12,IF(AND(AA$5&gt;$H187,COUNT($L$5:AA$5)&lt;$K187+1+$H187-$L$5),$I187*$J187,IF(AND(MONTH($G187)&gt;1,COUNT($L$5:AA$5)=$K187+1+$H187-$L$5),$I187*$J187*(MONTH($G187)-1)/12,""))),"")</f>
        <v/>
      </c>
      <c r="AB187" s="63" t="str">
        <f>IFERROR(IF($H187=AB$5,$I187*$J187*(12-MONTH($G187)+1)/12,IF(AND(AB$5&gt;$H187,COUNT($L$5:AB$5)&lt;$K187+1+$H187-$L$5),$I187*$J187,IF(AND(MONTH($G187)&gt;1,COUNT($L$5:AB$5)=$K187+1+$H187-$L$5),$I187*$J187*(MONTH($G187)-1)/12,""))),"")</f>
        <v/>
      </c>
    </row>
    <row r="188" spans="1:28" x14ac:dyDescent="0.25">
      <c r="A188">
        <f>A187+1</f>
        <v>183</v>
      </c>
      <c r="B188" t="str">
        <f>IF(C188="","",A188)</f>
        <v/>
      </c>
      <c r="C188" s="4"/>
      <c r="D188" s="5"/>
      <c r="E188" s="4"/>
      <c r="F188" s="6"/>
      <c r="G188" s="6" t="str">
        <f>IF(C188="","",IF(F188&lt;$C$1,$C$1,EOMONTH(F188,-1)+1))</f>
        <v/>
      </c>
      <c r="H188" s="15" t="str">
        <f>IFERROR(YEAR(G188),"")</f>
        <v/>
      </c>
      <c r="I188" s="7"/>
      <c r="J188" s="8" t="str">
        <f>IFERROR(1/K188,"")</f>
        <v/>
      </c>
      <c r="K188" s="18" t="s">
        <v>22</v>
      </c>
      <c r="L188" s="63" t="str">
        <f>IFERROR(IF($H188=L$5,$I188*$J188*(12-MONTH($G188)+1)/12,IF(AND(L$5&gt;$H188,COUNT($L$5:L$5)&lt;$K188+1+$H188-$L$5),$I188*$J188,IF(AND(MONTH($G188)&gt;1,COUNT($L$5:L$5)=$K188+1+$H188-$L$5),$I188*$J188*(MONTH($G188)-1)/12,""))),"")</f>
        <v/>
      </c>
      <c r="Z188" s="63" t="str">
        <f>IFERROR(IF($H188=Z$5,$I188*$J188*(12-MONTH($G188)+1)/12,IF(AND(Z$5&gt;$H188,COUNT($L$5:Z$5)&lt;$K188+1+$H188-$L$5),$I188*$J188,IF(AND(MONTH($G188)&gt;1,COUNT($L$5:Z$5)=$K188+1+$H188-$L$5),$I188*$J188*(MONTH($G188)-1)/12,""))),"")</f>
        <v/>
      </c>
      <c r="AA188" s="63" t="str">
        <f>IFERROR(IF($H188=AA$5,$I188*$J188*(12-MONTH($G188)+1)/12,IF(AND(AA$5&gt;$H188,COUNT($L$5:AA$5)&lt;$K188+1+$H188-$L$5),$I188*$J188,IF(AND(MONTH($G188)&gt;1,COUNT($L$5:AA$5)=$K188+1+$H188-$L$5),$I188*$J188*(MONTH($G188)-1)/12,""))),"")</f>
        <v/>
      </c>
      <c r="AB188" s="63" t="str">
        <f>IFERROR(IF($H188=AB$5,$I188*$J188*(12-MONTH($G188)+1)/12,IF(AND(AB$5&gt;$H188,COUNT($L$5:AB$5)&lt;$K188+1+$H188-$L$5),$I188*$J188,IF(AND(MONTH($G188)&gt;1,COUNT($L$5:AB$5)=$K188+1+$H188-$L$5),$I188*$J188*(MONTH($G188)-1)/12,""))),"")</f>
        <v/>
      </c>
    </row>
    <row r="189" spans="1:28" x14ac:dyDescent="0.25">
      <c r="A189">
        <f>A188+1</f>
        <v>184</v>
      </c>
      <c r="B189" t="str">
        <f>IF(C189="","",A189)</f>
        <v/>
      </c>
      <c r="C189" s="4"/>
      <c r="D189" s="5"/>
      <c r="E189" s="4"/>
      <c r="F189" s="6"/>
      <c r="G189" s="6" t="str">
        <f>IF(C189="","",IF(F189&lt;$C$1,$C$1,EOMONTH(F189,-1)+1))</f>
        <v/>
      </c>
      <c r="H189" s="15" t="str">
        <f>IFERROR(YEAR(G189),"")</f>
        <v/>
      </c>
      <c r="I189" s="7"/>
      <c r="J189" s="8" t="str">
        <f>IFERROR(1/K189,"")</f>
        <v/>
      </c>
      <c r="K189" s="18" t="s">
        <v>22</v>
      </c>
      <c r="L189" s="63" t="str">
        <f>IFERROR(IF($H189=L$5,$I189*$J189*(12-MONTH($G189)+1)/12,IF(AND(L$5&gt;$H189,COUNT($L$5:L$5)&lt;$K189+1+$H189-$L$5),$I189*$J189,IF(AND(MONTH($G189)&gt;1,COUNT($L$5:L$5)=$K189+1+$H189-$L$5),$I189*$J189*(MONTH($G189)-1)/12,""))),"")</f>
        <v/>
      </c>
      <c r="Z189" s="63" t="str">
        <f>IFERROR(IF($H189=Z$5,$I189*$J189*(12-MONTH($G189)+1)/12,IF(AND(Z$5&gt;$H189,COUNT($L$5:Z$5)&lt;$K189+1+$H189-$L$5),$I189*$J189,IF(AND(MONTH($G189)&gt;1,COUNT($L$5:Z$5)=$K189+1+$H189-$L$5),$I189*$J189*(MONTH($G189)-1)/12,""))),"")</f>
        <v/>
      </c>
      <c r="AA189" s="63" t="str">
        <f>IFERROR(IF($H189=AA$5,$I189*$J189*(12-MONTH($G189)+1)/12,IF(AND(AA$5&gt;$H189,COUNT($L$5:AA$5)&lt;$K189+1+$H189-$L$5),$I189*$J189,IF(AND(MONTH($G189)&gt;1,COUNT($L$5:AA$5)=$K189+1+$H189-$L$5),$I189*$J189*(MONTH($G189)-1)/12,""))),"")</f>
        <v/>
      </c>
      <c r="AB189" s="63" t="str">
        <f>IFERROR(IF($H189=AB$5,$I189*$J189*(12-MONTH($G189)+1)/12,IF(AND(AB$5&gt;$H189,COUNT($L$5:AB$5)&lt;$K189+1+$H189-$L$5),$I189*$J189,IF(AND(MONTH($G189)&gt;1,COUNT($L$5:AB$5)=$K189+1+$H189-$L$5),$I189*$J189*(MONTH($G189)-1)/12,""))),"")</f>
        <v/>
      </c>
    </row>
    <row r="190" spans="1:28" x14ac:dyDescent="0.25">
      <c r="A190">
        <f>A189+1</f>
        <v>185</v>
      </c>
      <c r="B190" t="str">
        <f>IF(C190="","",A190)</f>
        <v/>
      </c>
      <c r="C190" s="4"/>
      <c r="D190" s="5"/>
      <c r="E190" s="4"/>
      <c r="F190" s="6"/>
      <c r="G190" s="6" t="str">
        <f>IF(C190="","",IF(F190&lt;$C$1,$C$1,EOMONTH(F190,-1)+1))</f>
        <v/>
      </c>
      <c r="H190" s="15" t="str">
        <f>IFERROR(YEAR(G190),"")</f>
        <v/>
      </c>
      <c r="I190" s="7"/>
      <c r="J190" s="8" t="str">
        <f>IFERROR(1/K190,"")</f>
        <v/>
      </c>
      <c r="K190" s="18" t="s">
        <v>22</v>
      </c>
      <c r="L190" s="63" t="str">
        <f>IFERROR(IF($H190=L$5,$I190*$J190*(12-MONTH($G190)+1)/12,IF(AND(L$5&gt;$H190,COUNT($L$5:L$5)&lt;$K190+1+$H190-$L$5),$I190*$J190,IF(AND(MONTH($G190)&gt;1,COUNT($L$5:L$5)=$K190+1+$H190-$L$5),$I190*$J190*(MONTH($G190)-1)/12,""))),"")</f>
        <v/>
      </c>
      <c r="Z190" s="63" t="str">
        <f>IFERROR(IF($H190=Z$5,$I190*$J190*(12-MONTH($G190)+1)/12,IF(AND(Z$5&gt;$H190,COUNT($L$5:Z$5)&lt;$K190+1+$H190-$L$5),$I190*$J190,IF(AND(MONTH($G190)&gt;1,COUNT($L$5:Z$5)=$K190+1+$H190-$L$5),$I190*$J190*(MONTH($G190)-1)/12,""))),"")</f>
        <v/>
      </c>
      <c r="AA190" s="63" t="str">
        <f>IFERROR(IF($H190=AA$5,$I190*$J190*(12-MONTH($G190)+1)/12,IF(AND(AA$5&gt;$H190,COUNT($L$5:AA$5)&lt;$K190+1+$H190-$L$5),$I190*$J190,IF(AND(MONTH($G190)&gt;1,COUNT($L$5:AA$5)=$K190+1+$H190-$L$5),$I190*$J190*(MONTH($G190)-1)/12,""))),"")</f>
        <v/>
      </c>
      <c r="AB190" s="63" t="str">
        <f>IFERROR(IF($H190=AB$5,$I190*$J190*(12-MONTH($G190)+1)/12,IF(AND(AB$5&gt;$H190,COUNT($L$5:AB$5)&lt;$K190+1+$H190-$L$5),$I190*$J190,IF(AND(MONTH($G190)&gt;1,COUNT($L$5:AB$5)=$K190+1+$H190-$L$5),$I190*$J190*(MONTH($G190)-1)/12,""))),"")</f>
        <v/>
      </c>
    </row>
    <row r="191" spans="1:28" x14ac:dyDescent="0.25">
      <c r="A191">
        <f>A190+1</f>
        <v>186</v>
      </c>
      <c r="B191" t="str">
        <f>IF(C191="","",A191)</f>
        <v/>
      </c>
      <c r="C191" s="4"/>
      <c r="D191" s="5"/>
      <c r="E191" s="4"/>
      <c r="F191" s="6"/>
      <c r="G191" s="6" t="str">
        <f>IF(C191="","",IF(F191&lt;$C$1,$C$1,EOMONTH(F191,-1)+1))</f>
        <v/>
      </c>
      <c r="H191" s="15" t="str">
        <f>IFERROR(YEAR(G191),"")</f>
        <v/>
      </c>
      <c r="I191" s="7"/>
      <c r="J191" s="8" t="str">
        <f>IFERROR(1/K191,"")</f>
        <v/>
      </c>
      <c r="K191" s="18" t="s">
        <v>22</v>
      </c>
      <c r="L191" s="63" t="str">
        <f>IFERROR(IF($H191=L$5,$I191*$J191*(12-MONTH($G191)+1)/12,IF(AND(L$5&gt;$H191,COUNT($L$5:L$5)&lt;$K191+1+$H191-$L$5),$I191*$J191,IF(AND(MONTH($G191)&gt;1,COUNT($L$5:L$5)=$K191+1+$H191-$L$5),$I191*$J191*(MONTH($G191)-1)/12,""))),"")</f>
        <v/>
      </c>
      <c r="Z191" s="63" t="str">
        <f>IFERROR(IF($H191=Z$5,$I191*$J191*(12-MONTH($G191)+1)/12,IF(AND(Z$5&gt;$H191,COUNT($L$5:Z$5)&lt;$K191+1+$H191-$L$5),$I191*$J191,IF(AND(MONTH($G191)&gt;1,COUNT($L$5:Z$5)=$K191+1+$H191-$L$5),$I191*$J191*(MONTH($G191)-1)/12,""))),"")</f>
        <v/>
      </c>
      <c r="AA191" s="63" t="str">
        <f>IFERROR(IF($H191=AA$5,$I191*$J191*(12-MONTH($G191)+1)/12,IF(AND(AA$5&gt;$H191,COUNT($L$5:AA$5)&lt;$K191+1+$H191-$L$5),$I191*$J191,IF(AND(MONTH($G191)&gt;1,COUNT($L$5:AA$5)=$K191+1+$H191-$L$5),$I191*$J191*(MONTH($G191)-1)/12,""))),"")</f>
        <v/>
      </c>
      <c r="AB191" s="63" t="str">
        <f>IFERROR(IF($H191=AB$5,$I191*$J191*(12-MONTH($G191)+1)/12,IF(AND(AB$5&gt;$H191,COUNT($L$5:AB$5)&lt;$K191+1+$H191-$L$5),$I191*$J191,IF(AND(MONTH($G191)&gt;1,COUNT($L$5:AB$5)=$K191+1+$H191-$L$5),$I191*$J191*(MONTH($G191)-1)/12,""))),"")</f>
        <v/>
      </c>
    </row>
    <row r="192" spans="1:28" x14ac:dyDescent="0.25">
      <c r="A192">
        <f>A191+1</f>
        <v>187</v>
      </c>
      <c r="B192" t="str">
        <f>IF(C192="","",A192)</f>
        <v/>
      </c>
      <c r="C192" s="4"/>
      <c r="D192" s="5"/>
      <c r="E192" s="4"/>
      <c r="F192" s="6"/>
      <c r="G192" s="6" t="str">
        <f>IF(C192="","",IF(F192&lt;$C$1,$C$1,EOMONTH(F192,-1)+1))</f>
        <v/>
      </c>
      <c r="H192" s="15" t="str">
        <f>IFERROR(YEAR(G192),"")</f>
        <v/>
      </c>
      <c r="I192" s="7"/>
      <c r="J192" s="8" t="str">
        <f>IFERROR(1/K192,"")</f>
        <v/>
      </c>
      <c r="K192" s="18" t="s">
        <v>22</v>
      </c>
      <c r="L192" s="63" t="str">
        <f>IFERROR(IF($H192=L$5,$I192*$J192*(12-MONTH($G192)+1)/12,IF(AND(L$5&gt;$H192,COUNT($L$5:L$5)&lt;$K192+1+$H192-$L$5),$I192*$J192,IF(AND(MONTH($G192)&gt;1,COUNT($L$5:L$5)=$K192+1+$H192-$L$5),$I192*$J192*(MONTH($G192)-1)/12,""))),"")</f>
        <v/>
      </c>
      <c r="Z192" s="63" t="str">
        <f>IFERROR(IF($H192=Z$5,$I192*$J192*(12-MONTH($G192)+1)/12,IF(AND(Z$5&gt;$H192,COUNT($L$5:Z$5)&lt;$K192+1+$H192-$L$5),$I192*$J192,IF(AND(MONTH($G192)&gt;1,COUNT($L$5:Z$5)=$K192+1+$H192-$L$5),$I192*$J192*(MONTH($G192)-1)/12,""))),"")</f>
        <v/>
      </c>
      <c r="AA192" s="63" t="str">
        <f>IFERROR(IF($H192=AA$5,$I192*$J192*(12-MONTH($G192)+1)/12,IF(AND(AA$5&gt;$H192,COUNT($L$5:AA$5)&lt;$K192+1+$H192-$L$5),$I192*$J192,IF(AND(MONTH($G192)&gt;1,COUNT($L$5:AA$5)=$K192+1+$H192-$L$5),$I192*$J192*(MONTH($G192)-1)/12,""))),"")</f>
        <v/>
      </c>
      <c r="AB192" s="63" t="str">
        <f>IFERROR(IF($H192=AB$5,$I192*$J192*(12-MONTH($G192)+1)/12,IF(AND(AB$5&gt;$H192,COUNT($L$5:AB$5)&lt;$K192+1+$H192-$L$5),$I192*$J192,IF(AND(MONTH($G192)&gt;1,COUNT($L$5:AB$5)=$K192+1+$H192-$L$5),$I192*$J192*(MONTH($G192)-1)/12,""))),"")</f>
        <v/>
      </c>
    </row>
    <row r="193" spans="1:28" x14ac:dyDescent="0.25">
      <c r="A193">
        <f>A192+1</f>
        <v>188</v>
      </c>
      <c r="B193" t="str">
        <f>IF(C193="","",A193)</f>
        <v/>
      </c>
      <c r="C193" s="4"/>
      <c r="D193" s="5"/>
      <c r="E193" s="4"/>
      <c r="F193" s="6"/>
      <c r="G193" s="6" t="str">
        <f>IF(C193="","",IF(F193&lt;$C$1,$C$1,EOMONTH(F193,-1)+1))</f>
        <v/>
      </c>
      <c r="H193" s="15" t="str">
        <f>IFERROR(YEAR(G193),"")</f>
        <v/>
      </c>
      <c r="I193" s="7"/>
      <c r="J193" s="8" t="str">
        <f>IFERROR(1/K193,"")</f>
        <v/>
      </c>
      <c r="K193" s="18" t="s">
        <v>22</v>
      </c>
      <c r="L193" s="63" t="str">
        <f>IFERROR(IF($H193=L$5,$I193*$J193*(12-MONTH($G193)+1)/12,IF(AND(L$5&gt;$H193,COUNT($L$5:L$5)&lt;$K193+1+$H193-$L$5),$I193*$J193,IF(AND(MONTH($G193)&gt;1,COUNT($L$5:L$5)=$K193+1+$H193-$L$5),$I193*$J193*(MONTH($G193)-1)/12,""))),"")</f>
        <v/>
      </c>
      <c r="Z193" s="63" t="str">
        <f>IFERROR(IF($H193=Z$5,$I193*$J193*(12-MONTH($G193)+1)/12,IF(AND(Z$5&gt;$H193,COUNT($L$5:Z$5)&lt;$K193+1+$H193-$L$5),$I193*$J193,IF(AND(MONTH($G193)&gt;1,COUNT($L$5:Z$5)=$K193+1+$H193-$L$5),$I193*$J193*(MONTH($G193)-1)/12,""))),"")</f>
        <v/>
      </c>
      <c r="AA193" s="63" t="str">
        <f>IFERROR(IF($H193=AA$5,$I193*$J193*(12-MONTH($G193)+1)/12,IF(AND(AA$5&gt;$H193,COUNT($L$5:AA$5)&lt;$K193+1+$H193-$L$5),$I193*$J193,IF(AND(MONTH($G193)&gt;1,COUNT($L$5:AA$5)=$K193+1+$H193-$L$5),$I193*$J193*(MONTH($G193)-1)/12,""))),"")</f>
        <v/>
      </c>
      <c r="AB193" s="63" t="str">
        <f>IFERROR(IF($H193=AB$5,$I193*$J193*(12-MONTH($G193)+1)/12,IF(AND(AB$5&gt;$H193,COUNT($L$5:AB$5)&lt;$K193+1+$H193-$L$5),$I193*$J193,IF(AND(MONTH($G193)&gt;1,COUNT($L$5:AB$5)=$K193+1+$H193-$L$5),$I193*$J193*(MONTH($G193)-1)/12,""))),"")</f>
        <v/>
      </c>
    </row>
    <row r="194" spans="1:28" x14ac:dyDescent="0.25">
      <c r="A194">
        <f>A193+1</f>
        <v>189</v>
      </c>
      <c r="B194" t="str">
        <f>IF(C194="","",A194)</f>
        <v/>
      </c>
      <c r="C194" s="4"/>
      <c r="D194" s="5"/>
      <c r="E194" s="4"/>
      <c r="F194" s="6"/>
      <c r="G194" s="6" t="str">
        <f>IF(C194="","",IF(F194&lt;$C$1,$C$1,EOMONTH(F194,-1)+1))</f>
        <v/>
      </c>
      <c r="H194" s="15" t="str">
        <f>IFERROR(YEAR(G194),"")</f>
        <v/>
      </c>
      <c r="I194" s="7"/>
      <c r="J194" s="8" t="str">
        <f>IFERROR(1/K194,"")</f>
        <v/>
      </c>
      <c r="K194" s="18" t="s">
        <v>22</v>
      </c>
      <c r="L194" s="63" t="str">
        <f>IFERROR(IF($H194=L$5,$I194*$J194*(12-MONTH($G194)+1)/12,IF(AND(L$5&gt;$H194,COUNT($L$5:L$5)&lt;$K194+1+$H194-$L$5),$I194*$J194,IF(AND(MONTH($G194)&gt;1,COUNT($L$5:L$5)=$K194+1+$H194-$L$5),$I194*$J194*(MONTH($G194)-1)/12,""))),"")</f>
        <v/>
      </c>
      <c r="Z194" s="63" t="str">
        <f>IFERROR(IF($H194=Z$5,$I194*$J194*(12-MONTH($G194)+1)/12,IF(AND(Z$5&gt;$H194,COUNT($L$5:Z$5)&lt;$K194+1+$H194-$L$5),$I194*$J194,IF(AND(MONTH($G194)&gt;1,COUNT($L$5:Z$5)=$K194+1+$H194-$L$5),$I194*$J194*(MONTH($G194)-1)/12,""))),"")</f>
        <v/>
      </c>
      <c r="AA194" s="63" t="str">
        <f>IFERROR(IF($H194=AA$5,$I194*$J194*(12-MONTH($G194)+1)/12,IF(AND(AA$5&gt;$H194,COUNT($L$5:AA$5)&lt;$K194+1+$H194-$L$5),$I194*$J194,IF(AND(MONTH($G194)&gt;1,COUNT($L$5:AA$5)=$K194+1+$H194-$L$5),$I194*$J194*(MONTH($G194)-1)/12,""))),"")</f>
        <v/>
      </c>
      <c r="AB194" s="63" t="str">
        <f>IFERROR(IF($H194=AB$5,$I194*$J194*(12-MONTH($G194)+1)/12,IF(AND(AB$5&gt;$H194,COUNT($L$5:AB$5)&lt;$K194+1+$H194-$L$5),$I194*$J194,IF(AND(MONTH($G194)&gt;1,COUNT($L$5:AB$5)=$K194+1+$H194-$L$5),$I194*$J194*(MONTH($G194)-1)/12,""))),"")</f>
        <v/>
      </c>
    </row>
    <row r="195" spans="1:28" x14ac:dyDescent="0.25">
      <c r="A195">
        <f>A194+1</f>
        <v>190</v>
      </c>
      <c r="B195" t="str">
        <f>IF(C195="","",A195)</f>
        <v/>
      </c>
      <c r="C195" s="4"/>
      <c r="D195" s="5"/>
      <c r="E195" s="4"/>
      <c r="F195" s="6"/>
      <c r="G195" s="6" t="str">
        <f>IF(C195="","",IF(F195&lt;$C$1,$C$1,EOMONTH(F195,-1)+1))</f>
        <v/>
      </c>
      <c r="H195" s="15" t="str">
        <f>IFERROR(YEAR(G195),"")</f>
        <v/>
      </c>
      <c r="I195" s="7"/>
      <c r="J195" s="8" t="str">
        <f>IFERROR(1/K195,"")</f>
        <v/>
      </c>
      <c r="K195" s="18" t="s">
        <v>22</v>
      </c>
      <c r="L195" s="63" t="str">
        <f>IFERROR(IF($H195=L$5,$I195*$J195*(12-MONTH($G195)+1)/12,IF(AND(L$5&gt;$H195,COUNT($L$5:L$5)&lt;$K195+1+$H195-$L$5),$I195*$J195,IF(AND(MONTH($G195)&gt;1,COUNT($L$5:L$5)=$K195+1+$H195-$L$5),$I195*$J195*(MONTH($G195)-1)/12,""))),"")</f>
        <v/>
      </c>
      <c r="Z195" s="63" t="str">
        <f>IFERROR(IF($H195=Z$5,$I195*$J195*(12-MONTH($G195)+1)/12,IF(AND(Z$5&gt;$H195,COUNT($L$5:Z$5)&lt;$K195+1+$H195-$L$5),$I195*$J195,IF(AND(MONTH($G195)&gt;1,COUNT($L$5:Z$5)=$K195+1+$H195-$L$5),$I195*$J195*(MONTH($G195)-1)/12,""))),"")</f>
        <v/>
      </c>
      <c r="AA195" s="63" t="str">
        <f>IFERROR(IF($H195=AA$5,$I195*$J195*(12-MONTH($G195)+1)/12,IF(AND(AA$5&gt;$H195,COUNT($L$5:AA$5)&lt;$K195+1+$H195-$L$5),$I195*$J195,IF(AND(MONTH($G195)&gt;1,COUNT($L$5:AA$5)=$K195+1+$H195-$L$5),$I195*$J195*(MONTH($G195)-1)/12,""))),"")</f>
        <v/>
      </c>
      <c r="AB195" s="63" t="str">
        <f>IFERROR(IF($H195=AB$5,$I195*$J195*(12-MONTH($G195)+1)/12,IF(AND(AB$5&gt;$H195,COUNT($L$5:AB$5)&lt;$K195+1+$H195-$L$5),$I195*$J195,IF(AND(MONTH($G195)&gt;1,COUNT($L$5:AB$5)=$K195+1+$H195-$L$5),$I195*$J195*(MONTH($G195)-1)/12,""))),"")</f>
        <v/>
      </c>
    </row>
    <row r="196" spans="1:28" x14ac:dyDescent="0.25">
      <c r="A196">
        <f>A195+1</f>
        <v>191</v>
      </c>
      <c r="B196" t="str">
        <f>IF(C196="","",A196)</f>
        <v/>
      </c>
      <c r="C196" s="4"/>
      <c r="D196" s="5"/>
      <c r="E196" s="4"/>
      <c r="F196" s="6"/>
      <c r="G196" s="6" t="str">
        <f>IF(C196="","",IF(F196&lt;$C$1,$C$1,EOMONTH(F196,-1)+1))</f>
        <v/>
      </c>
      <c r="H196" s="15" t="str">
        <f>IFERROR(YEAR(G196),"")</f>
        <v/>
      </c>
      <c r="I196" s="7"/>
      <c r="J196" s="8" t="str">
        <f>IFERROR(1/K196,"")</f>
        <v/>
      </c>
      <c r="K196" s="18" t="s">
        <v>22</v>
      </c>
      <c r="L196" s="63" t="str">
        <f>IFERROR(IF($H196=L$5,$I196*$J196*(12-MONTH($G196)+1)/12,IF(AND(L$5&gt;$H196,COUNT($L$5:L$5)&lt;$K196+1+$H196-$L$5),$I196*$J196,IF(AND(MONTH($G196)&gt;1,COUNT($L$5:L$5)=$K196+1+$H196-$L$5),$I196*$J196*(MONTH($G196)-1)/12,""))),"")</f>
        <v/>
      </c>
      <c r="Z196" s="63" t="str">
        <f>IFERROR(IF($H196=Z$5,$I196*$J196*(12-MONTH($G196)+1)/12,IF(AND(Z$5&gt;$H196,COUNT($L$5:Z$5)&lt;$K196+1+$H196-$L$5),$I196*$J196,IF(AND(MONTH($G196)&gt;1,COUNT($L$5:Z$5)=$K196+1+$H196-$L$5),$I196*$J196*(MONTH($G196)-1)/12,""))),"")</f>
        <v/>
      </c>
      <c r="AA196" s="63" t="str">
        <f>IFERROR(IF($H196=AA$5,$I196*$J196*(12-MONTH($G196)+1)/12,IF(AND(AA$5&gt;$H196,COUNT($L$5:AA$5)&lt;$K196+1+$H196-$L$5),$I196*$J196,IF(AND(MONTH($G196)&gt;1,COUNT($L$5:AA$5)=$K196+1+$H196-$L$5),$I196*$J196*(MONTH($G196)-1)/12,""))),"")</f>
        <v/>
      </c>
      <c r="AB196" s="63" t="str">
        <f>IFERROR(IF($H196=AB$5,$I196*$J196*(12-MONTH($G196)+1)/12,IF(AND(AB$5&gt;$H196,COUNT($L$5:AB$5)&lt;$K196+1+$H196-$L$5),$I196*$J196,IF(AND(MONTH($G196)&gt;1,COUNT($L$5:AB$5)=$K196+1+$H196-$L$5),$I196*$J196*(MONTH($G196)-1)/12,""))),"")</f>
        <v/>
      </c>
    </row>
    <row r="197" spans="1:28" x14ac:dyDescent="0.25">
      <c r="A197">
        <f>A196+1</f>
        <v>192</v>
      </c>
      <c r="B197" t="str">
        <f>IF(C197="","",A197)</f>
        <v/>
      </c>
      <c r="C197" s="4"/>
      <c r="D197" s="5"/>
      <c r="E197" s="4"/>
      <c r="F197" s="6"/>
      <c r="G197" s="6" t="str">
        <f>IF(C197="","",IF(F197&lt;$C$1,$C$1,EOMONTH(F197,-1)+1))</f>
        <v/>
      </c>
      <c r="H197" s="15" t="str">
        <f>IFERROR(YEAR(G197),"")</f>
        <v/>
      </c>
      <c r="I197" s="7"/>
      <c r="J197" s="8" t="str">
        <f>IFERROR(1/K197,"")</f>
        <v/>
      </c>
      <c r="K197" s="18" t="s">
        <v>22</v>
      </c>
      <c r="L197" s="63" t="str">
        <f>IFERROR(IF($H197=L$5,$I197*$J197*(12-MONTH($G197)+1)/12,IF(AND(L$5&gt;$H197,COUNT($L$5:L$5)&lt;$K197+1+$H197-$L$5),$I197*$J197,IF(AND(MONTH($G197)&gt;1,COUNT($L$5:L$5)=$K197+1+$H197-$L$5),$I197*$J197*(MONTH($G197)-1)/12,""))),"")</f>
        <v/>
      </c>
      <c r="Z197" s="63" t="str">
        <f>IFERROR(IF($H197=Z$5,$I197*$J197*(12-MONTH($G197)+1)/12,IF(AND(Z$5&gt;$H197,COUNT($L$5:Z$5)&lt;$K197+1+$H197-$L$5),$I197*$J197,IF(AND(MONTH($G197)&gt;1,COUNT($L$5:Z$5)=$K197+1+$H197-$L$5),$I197*$J197*(MONTH($G197)-1)/12,""))),"")</f>
        <v/>
      </c>
      <c r="AA197" s="63" t="str">
        <f>IFERROR(IF($H197=AA$5,$I197*$J197*(12-MONTH($G197)+1)/12,IF(AND(AA$5&gt;$H197,COUNT($L$5:AA$5)&lt;$K197+1+$H197-$L$5),$I197*$J197,IF(AND(MONTH($G197)&gt;1,COUNT($L$5:AA$5)=$K197+1+$H197-$L$5),$I197*$J197*(MONTH($G197)-1)/12,""))),"")</f>
        <v/>
      </c>
      <c r="AB197" s="63" t="str">
        <f>IFERROR(IF($H197=AB$5,$I197*$J197*(12-MONTH($G197)+1)/12,IF(AND(AB$5&gt;$H197,COUNT($L$5:AB$5)&lt;$K197+1+$H197-$L$5),$I197*$J197,IF(AND(MONTH($G197)&gt;1,COUNT($L$5:AB$5)=$K197+1+$H197-$L$5),$I197*$J197*(MONTH($G197)-1)/12,""))),"")</f>
        <v/>
      </c>
    </row>
    <row r="198" spans="1:28" x14ac:dyDescent="0.25">
      <c r="A198">
        <f>A197+1</f>
        <v>193</v>
      </c>
      <c r="B198" t="str">
        <f>IF(C198="","",A198)</f>
        <v/>
      </c>
      <c r="C198" s="4"/>
      <c r="D198" s="5"/>
      <c r="E198" s="4"/>
      <c r="F198" s="6"/>
      <c r="G198" s="6" t="str">
        <f>IF(C198="","",IF(F198&lt;$C$1,$C$1,EOMONTH(F198,-1)+1))</f>
        <v/>
      </c>
      <c r="H198" s="15" t="str">
        <f>IFERROR(YEAR(G198),"")</f>
        <v/>
      </c>
      <c r="I198" s="7"/>
      <c r="J198" s="8" t="str">
        <f>IFERROR(1/K198,"")</f>
        <v/>
      </c>
      <c r="K198" s="18" t="s">
        <v>22</v>
      </c>
      <c r="L198" s="63" t="str">
        <f>IFERROR(IF($H198=L$5,$I198*$J198*(12-MONTH($G198)+1)/12,IF(AND(L$5&gt;$H198,COUNT($L$5:L$5)&lt;$K198+1+$H198-$L$5),$I198*$J198,IF(AND(MONTH($G198)&gt;1,COUNT($L$5:L$5)=$K198+1+$H198-$L$5),$I198*$J198*(MONTH($G198)-1)/12,""))),"")</f>
        <v/>
      </c>
      <c r="Z198" s="63" t="str">
        <f>IFERROR(IF($H198=Z$5,$I198*$J198*(12-MONTH($G198)+1)/12,IF(AND(Z$5&gt;$H198,COUNT($L$5:Z$5)&lt;$K198+1+$H198-$L$5),$I198*$J198,IF(AND(MONTH($G198)&gt;1,COUNT($L$5:Z$5)=$K198+1+$H198-$L$5),$I198*$J198*(MONTH($G198)-1)/12,""))),"")</f>
        <v/>
      </c>
      <c r="AA198" s="63" t="str">
        <f>IFERROR(IF($H198=AA$5,$I198*$J198*(12-MONTH($G198)+1)/12,IF(AND(AA$5&gt;$H198,COUNT($L$5:AA$5)&lt;$K198+1+$H198-$L$5),$I198*$J198,IF(AND(MONTH($G198)&gt;1,COUNT($L$5:AA$5)=$K198+1+$H198-$L$5),$I198*$J198*(MONTH($G198)-1)/12,""))),"")</f>
        <v/>
      </c>
      <c r="AB198" s="63" t="str">
        <f>IFERROR(IF($H198=AB$5,$I198*$J198*(12-MONTH($G198)+1)/12,IF(AND(AB$5&gt;$H198,COUNT($L$5:AB$5)&lt;$K198+1+$H198-$L$5),$I198*$J198,IF(AND(MONTH($G198)&gt;1,COUNT($L$5:AB$5)=$K198+1+$H198-$L$5),$I198*$J198*(MONTH($G198)-1)/12,""))),"")</f>
        <v/>
      </c>
    </row>
    <row r="199" spans="1:28" x14ac:dyDescent="0.25">
      <c r="A199">
        <f>A198+1</f>
        <v>194</v>
      </c>
      <c r="B199" t="str">
        <f>IF(C199="","",A199)</f>
        <v/>
      </c>
      <c r="C199" s="4"/>
      <c r="D199" s="5"/>
      <c r="E199" s="4"/>
      <c r="F199" s="6"/>
      <c r="G199" s="6" t="str">
        <f>IF(C199="","",IF(F199&lt;$C$1,$C$1,EOMONTH(F199,-1)+1))</f>
        <v/>
      </c>
      <c r="H199" s="15" t="str">
        <f>IFERROR(YEAR(G199),"")</f>
        <v/>
      </c>
      <c r="I199" s="7"/>
      <c r="J199" s="8" t="str">
        <f>IFERROR(1/K199,"")</f>
        <v/>
      </c>
      <c r="K199" s="18" t="s">
        <v>22</v>
      </c>
      <c r="L199" s="63" t="str">
        <f>IFERROR(IF($H199=L$5,$I199*$J199*(12-MONTH($G199)+1)/12,IF(AND(L$5&gt;$H199,COUNT($L$5:L$5)&lt;$K199+1+$H199-$L$5),$I199*$J199,IF(AND(MONTH($G199)&gt;1,COUNT($L$5:L$5)=$K199+1+$H199-$L$5),$I199*$J199*(MONTH($G199)-1)/12,""))),"")</f>
        <v/>
      </c>
      <c r="Z199" s="63" t="str">
        <f>IFERROR(IF($H199=Z$5,$I199*$J199*(12-MONTH($G199)+1)/12,IF(AND(Z$5&gt;$H199,COUNT($L$5:Z$5)&lt;$K199+1+$H199-$L$5),$I199*$J199,IF(AND(MONTH($G199)&gt;1,COUNT($L$5:Z$5)=$K199+1+$H199-$L$5),$I199*$J199*(MONTH($G199)-1)/12,""))),"")</f>
        <v/>
      </c>
      <c r="AA199" s="63" t="str">
        <f>IFERROR(IF($H199=AA$5,$I199*$J199*(12-MONTH($G199)+1)/12,IF(AND(AA$5&gt;$H199,COUNT($L$5:AA$5)&lt;$K199+1+$H199-$L$5),$I199*$J199,IF(AND(MONTH($G199)&gt;1,COUNT($L$5:AA$5)=$K199+1+$H199-$L$5),$I199*$J199*(MONTH($G199)-1)/12,""))),"")</f>
        <v/>
      </c>
      <c r="AB199" s="63" t="str">
        <f>IFERROR(IF($H199=AB$5,$I199*$J199*(12-MONTH($G199)+1)/12,IF(AND(AB$5&gt;$H199,COUNT($L$5:AB$5)&lt;$K199+1+$H199-$L$5),$I199*$J199,IF(AND(MONTH($G199)&gt;1,COUNT($L$5:AB$5)=$K199+1+$H199-$L$5),$I199*$J199*(MONTH($G199)-1)/12,""))),"")</f>
        <v/>
      </c>
    </row>
    <row r="200" spans="1:28" x14ac:dyDescent="0.25">
      <c r="A200">
        <f>A199+1</f>
        <v>195</v>
      </c>
      <c r="B200" t="str">
        <f>IF(C200="","",A200)</f>
        <v/>
      </c>
      <c r="C200" s="4"/>
      <c r="D200" s="5"/>
      <c r="E200" s="4"/>
      <c r="F200" s="6"/>
      <c r="G200" s="6" t="str">
        <f>IF(C200="","",IF(F200&lt;$C$1,$C$1,EOMONTH(F200,-1)+1))</f>
        <v/>
      </c>
      <c r="H200" s="15" t="str">
        <f>IFERROR(YEAR(G200),"")</f>
        <v/>
      </c>
      <c r="I200" s="7"/>
      <c r="J200" s="8" t="str">
        <f>IFERROR(1/K200,"")</f>
        <v/>
      </c>
      <c r="K200" s="18" t="s">
        <v>22</v>
      </c>
      <c r="L200" s="63" t="str">
        <f>IFERROR(IF($H200=L$5,$I200*$J200*(12-MONTH($G200)+1)/12,IF(AND(L$5&gt;$H200,COUNT($L$5:L$5)&lt;$K200+1+$H200-$L$5),$I200*$J200,IF(AND(MONTH($G200)&gt;1,COUNT($L$5:L$5)=$K200+1+$H200-$L$5),$I200*$J200*(MONTH($G200)-1)/12,""))),"")</f>
        <v/>
      </c>
      <c r="Z200" s="63" t="str">
        <f>IFERROR(IF($H200=Z$5,$I200*$J200*(12-MONTH($G200)+1)/12,IF(AND(Z$5&gt;$H200,COUNT($L$5:Z$5)&lt;$K200+1+$H200-$L$5),$I200*$J200,IF(AND(MONTH($G200)&gt;1,COUNT($L$5:Z$5)=$K200+1+$H200-$L$5),$I200*$J200*(MONTH($G200)-1)/12,""))),"")</f>
        <v/>
      </c>
      <c r="AA200" s="63" t="str">
        <f>IFERROR(IF($H200=AA$5,$I200*$J200*(12-MONTH($G200)+1)/12,IF(AND(AA$5&gt;$H200,COUNT($L$5:AA$5)&lt;$K200+1+$H200-$L$5),$I200*$J200,IF(AND(MONTH($G200)&gt;1,COUNT($L$5:AA$5)=$K200+1+$H200-$L$5),$I200*$J200*(MONTH($G200)-1)/12,""))),"")</f>
        <v/>
      </c>
      <c r="AB200" s="63" t="str">
        <f>IFERROR(IF($H200=AB$5,$I200*$J200*(12-MONTH($G200)+1)/12,IF(AND(AB$5&gt;$H200,COUNT($L$5:AB$5)&lt;$K200+1+$H200-$L$5),$I200*$J200,IF(AND(MONTH($G200)&gt;1,COUNT($L$5:AB$5)=$K200+1+$H200-$L$5),$I200*$J200*(MONTH($G200)-1)/12,""))),"")</f>
        <v/>
      </c>
    </row>
    <row r="201" spans="1:28" x14ac:dyDescent="0.25">
      <c r="A201">
        <f>A200+1</f>
        <v>196</v>
      </c>
      <c r="B201" t="str">
        <f>IF(C201="","",A201)</f>
        <v/>
      </c>
      <c r="C201" s="4"/>
      <c r="D201" s="5"/>
      <c r="E201" s="4"/>
      <c r="F201" s="6"/>
      <c r="G201" s="6" t="str">
        <f>IF(C201="","",IF(F201&lt;$C$1,$C$1,EOMONTH(F201,-1)+1))</f>
        <v/>
      </c>
      <c r="H201" s="15" t="str">
        <f>IFERROR(YEAR(G201),"")</f>
        <v/>
      </c>
      <c r="I201" s="7"/>
      <c r="J201" s="8" t="str">
        <f>IFERROR(1/K201,"")</f>
        <v/>
      </c>
      <c r="K201" s="18" t="s">
        <v>22</v>
      </c>
      <c r="L201" s="63" t="str">
        <f>IFERROR(IF($H201=L$5,$I201*$J201*(12-MONTH($G201)+1)/12,IF(AND(L$5&gt;$H201,COUNT($L$5:L$5)&lt;$K201+1+$H201-$L$5),$I201*$J201,IF(AND(MONTH($G201)&gt;1,COUNT($L$5:L$5)=$K201+1+$H201-$L$5),$I201*$J201*(MONTH($G201)-1)/12,""))),"")</f>
        <v/>
      </c>
      <c r="Z201" s="63" t="str">
        <f>IFERROR(IF($H201=Z$5,$I201*$J201*(12-MONTH($G201)+1)/12,IF(AND(Z$5&gt;$H201,COUNT($L$5:Z$5)&lt;$K201+1+$H201-$L$5),$I201*$J201,IF(AND(MONTH($G201)&gt;1,COUNT($L$5:Z$5)=$K201+1+$H201-$L$5),$I201*$J201*(MONTH($G201)-1)/12,""))),"")</f>
        <v/>
      </c>
      <c r="AA201" s="63" t="str">
        <f>IFERROR(IF($H201=AA$5,$I201*$J201*(12-MONTH($G201)+1)/12,IF(AND(AA$5&gt;$H201,COUNT($L$5:AA$5)&lt;$K201+1+$H201-$L$5),$I201*$J201,IF(AND(MONTH($G201)&gt;1,COUNT($L$5:AA$5)=$K201+1+$H201-$L$5),$I201*$J201*(MONTH($G201)-1)/12,""))),"")</f>
        <v/>
      </c>
      <c r="AB201" s="63" t="str">
        <f>IFERROR(IF($H201=AB$5,$I201*$J201*(12-MONTH($G201)+1)/12,IF(AND(AB$5&gt;$H201,COUNT($L$5:AB$5)&lt;$K201+1+$H201-$L$5),$I201*$J201,IF(AND(MONTH($G201)&gt;1,COUNT($L$5:AB$5)=$K201+1+$H201-$L$5),$I201*$J201*(MONTH($G201)-1)/12,""))),"")</f>
        <v/>
      </c>
    </row>
    <row r="202" spans="1:28" x14ac:dyDescent="0.25">
      <c r="A202">
        <f>A201+1</f>
        <v>197</v>
      </c>
      <c r="B202" t="str">
        <f>IF(C202="","",A202)</f>
        <v/>
      </c>
      <c r="C202" s="4"/>
      <c r="D202" s="5"/>
      <c r="E202" s="4"/>
      <c r="F202" s="6"/>
      <c r="G202" s="6" t="str">
        <f>IF(C202="","",IF(F202&lt;$C$1,$C$1,EOMONTH(F202,-1)+1))</f>
        <v/>
      </c>
      <c r="H202" s="15" t="str">
        <f>IFERROR(YEAR(G202),"")</f>
        <v/>
      </c>
      <c r="I202" s="7"/>
      <c r="J202" s="8" t="str">
        <f>IFERROR(1/K202,"")</f>
        <v/>
      </c>
      <c r="K202" s="18" t="s">
        <v>22</v>
      </c>
      <c r="L202" s="63" t="str">
        <f>IFERROR(IF($H202=L$5,$I202*$J202*(12-MONTH($G202)+1)/12,IF(AND(L$5&gt;$H202,COUNT($L$5:L$5)&lt;$K202+1+$H202-$L$5),$I202*$J202,IF(AND(MONTH($G202)&gt;1,COUNT($L$5:L$5)=$K202+1+$H202-$L$5),$I202*$J202*(MONTH($G202)-1)/12,""))),"")</f>
        <v/>
      </c>
      <c r="Z202" s="63" t="str">
        <f>IFERROR(IF($H202=Z$5,$I202*$J202*(12-MONTH($G202)+1)/12,IF(AND(Z$5&gt;$H202,COUNT($L$5:Z$5)&lt;$K202+1+$H202-$L$5),$I202*$J202,IF(AND(MONTH($G202)&gt;1,COUNT($L$5:Z$5)=$K202+1+$H202-$L$5),$I202*$J202*(MONTH($G202)-1)/12,""))),"")</f>
        <v/>
      </c>
      <c r="AA202" s="63" t="str">
        <f>IFERROR(IF($H202=AA$5,$I202*$J202*(12-MONTH($G202)+1)/12,IF(AND(AA$5&gt;$H202,COUNT($L$5:AA$5)&lt;$K202+1+$H202-$L$5),$I202*$J202,IF(AND(MONTH($G202)&gt;1,COUNT($L$5:AA$5)=$K202+1+$H202-$L$5),$I202*$J202*(MONTH($G202)-1)/12,""))),"")</f>
        <v/>
      </c>
      <c r="AB202" s="63" t="str">
        <f>IFERROR(IF($H202=AB$5,$I202*$J202*(12-MONTH($G202)+1)/12,IF(AND(AB$5&gt;$H202,COUNT($L$5:AB$5)&lt;$K202+1+$H202-$L$5),$I202*$J202,IF(AND(MONTH($G202)&gt;1,COUNT($L$5:AB$5)=$K202+1+$H202-$L$5),$I202*$J202*(MONTH($G202)-1)/12,""))),"")</f>
        <v/>
      </c>
    </row>
    <row r="203" spans="1:28" x14ac:dyDescent="0.25">
      <c r="A203">
        <f>A202+1</f>
        <v>198</v>
      </c>
      <c r="B203" t="str">
        <f>IF(C203="","",A203)</f>
        <v/>
      </c>
      <c r="C203" s="4"/>
      <c r="D203" s="5"/>
      <c r="E203" s="4"/>
      <c r="F203" s="6"/>
      <c r="G203" s="6" t="str">
        <f>IF(C203="","",IF(F203&lt;$C$1,$C$1,EOMONTH(F203,-1)+1))</f>
        <v/>
      </c>
      <c r="H203" s="15" t="str">
        <f>IFERROR(YEAR(G203),"")</f>
        <v/>
      </c>
      <c r="I203" s="7"/>
      <c r="J203" s="8" t="str">
        <f>IFERROR(1/K203,"")</f>
        <v/>
      </c>
      <c r="K203" s="18" t="s">
        <v>22</v>
      </c>
      <c r="L203" s="63" t="str">
        <f>IFERROR(IF($H203=L$5,$I203*$J203*(12-MONTH($G203)+1)/12,IF(AND(L$5&gt;$H203,COUNT($L$5:L$5)&lt;$K203+1+$H203-$L$5),$I203*$J203,IF(AND(MONTH($G203)&gt;1,COUNT($L$5:L$5)=$K203+1+$H203-$L$5),$I203*$J203*(MONTH($G203)-1)/12,""))),"")</f>
        <v/>
      </c>
      <c r="Z203" s="63" t="str">
        <f>IFERROR(IF($H203=Z$5,$I203*$J203*(12-MONTH($G203)+1)/12,IF(AND(Z$5&gt;$H203,COUNT($L$5:Z$5)&lt;$K203+1+$H203-$L$5),$I203*$J203,IF(AND(MONTH($G203)&gt;1,COUNT($L$5:Z$5)=$K203+1+$H203-$L$5),$I203*$J203*(MONTH($G203)-1)/12,""))),"")</f>
        <v/>
      </c>
      <c r="AA203" s="63" t="str">
        <f>IFERROR(IF($H203=AA$5,$I203*$J203*(12-MONTH($G203)+1)/12,IF(AND(AA$5&gt;$H203,COUNT($L$5:AA$5)&lt;$K203+1+$H203-$L$5),$I203*$J203,IF(AND(MONTH($G203)&gt;1,COUNT($L$5:AA$5)=$K203+1+$H203-$L$5),$I203*$J203*(MONTH($G203)-1)/12,""))),"")</f>
        <v/>
      </c>
      <c r="AB203" s="63" t="str">
        <f>IFERROR(IF($H203=AB$5,$I203*$J203*(12-MONTH($G203)+1)/12,IF(AND(AB$5&gt;$H203,COUNT($L$5:AB$5)&lt;$K203+1+$H203-$L$5),$I203*$J203,IF(AND(MONTH($G203)&gt;1,COUNT($L$5:AB$5)=$K203+1+$H203-$L$5),$I203*$J203*(MONTH($G203)-1)/12,""))),"")</f>
        <v/>
      </c>
    </row>
    <row r="204" spans="1:28" x14ac:dyDescent="0.25">
      <c r="A204">
        <f>A203+1</f>
        <v>199</v>
      </c>
      <c r="B204" t="str">
        <f>IF(C204="","",A204)</f>
        <v/>
      </c>
      <c r="C204" s="4"/>
      <c r="D204" s="5"/>
      <c r="E204" s="4"/>
      <c r="F204" s="6"/>
      <c r="G204" s="6" t="str">
        <f>IF(C204="","",IF(F204&lt;$C$1,$C$1,EOMONTH(F204,-1)+1))</f>
        <v/>
      </c>
      <c r="H204" s="15" t="str">
        <f>IFERROR(YEAR(G204),"")</f>
        <v/>
      </c>
      <c r="I204" s="7"/>
      <c r="J204" s="8" t="str">
        <f>IFERROR(1/K204,"")</f>
        <v/>
      </c>
      <c r="K204" s="18" t="s">
        <v>22</v>
      </c>
      <c r="L204" s="63" t="str">
        <f>IFERROR(IF($H204=L$5,$I204*$J204*(12-MONTH($G204)+1)/12,IF(AND(L$5&gt;$H204,COUNT($L$5:L$5)&lt;$K204+1+$H204-$L$5),$I204*$J204,IF(AND(MONTH($G204)&gt;1,COUNT($L$5:L$5)=$K204+1+$H204-$L$5),$I204*$J204*(MONTH($G204)-1)/12,""))),"")</f>
        <v/>
      </c>
      <c r="Z204" s="63" t="str">
        <f>IFERROR(IF($H204=Z$5,$I204*$J204*(12-MONTH($G204)+1)/12,IF(AND(Z$5&gt;$H204,COUNT($L$5:Z$5)&lt;$K204+1+$H204-$L$5),$I204*$J204,IF(AND(MONTH($G204)&gt;1,COUNT($L$5:Z$5)=$K204+1+$H204-$L$5),$I204*$J204*(MONTH($G204)-1)/12,""))),"")</f>
        <v/>
      </c>
      <c r="AA204" s="63" t="str">
        <f>IFERROR(IF($H204=AA$5,$I204*$J204*(12-MONTH($G204)+1)/12,IF(AND(AA$5&gt;$H204,COUNT($L$5:AA$5)&lt;$K204+1+$H204-$L$5),$I204*$J204,IF(AND(MONTH($G204)&gt;1,COUNT($L$5:AA$5)=$K204+1+$H204-$L$5),$I204*$J204*(MONTH($G204)-1)/12,""))),"")</f>
        <v/>
      </c>
      <c r="AB204" s="63" t="str">
        <f>IFERROR(IF($H204=AB$5,$I204*$J204*(12-MONTH($G204)+1)/12,IF(AND(AB$5&gt;$H204,COUNT($L$5:AB$5)&lt;$K204+1+$H204-$L$5),$I204*$J204,IF(AND(MONTH($G204)&gt;1,COUNT($L$5:AB$5)=$K204+1+$H204-$L$5),$I204*$J204*(MONTH($G204)-1)/12,""))),"")</f>
        <v/>
      </c>
    </row>
    <row r="205" spans="1:28" x14ac:dyDescent="0.25">
      <c r="A205">
        <f>A204+1</f>
        <v>200</v>
      </c>
      <c r="B205" t="str">
        <f>IF(C205="","",A205)</f>
        <v/>
      </c>
      <c r="C205" s="4"/>
      <c r="D205" s="5"/>
      <c r="E205" s="4"/>
      <c r="F205" s="6"/>
      <c r="G205" s="6" t="str">
        <f>IF(C205="","",IF(F205&lt;$C$1,$C$1,EOMONTH(F205,-1)+1))</f>
        <v/>
      </c>
      <c r="H205" s="15" t="str">
        <f>IFERROR(YEAR(G205),"")</f>
        <v/>
      </c>
      <c r="I205" s="7"/>
      <c r="J205" s="8" t="str">
        <f>IFERROR(1/K205,"")</f>
        <v/>
      </c>
      <c r="K205" s="18" t="s">
        <v>22</v>
      </c>
      <c r="L205" s="63" t="str">
        <f>IFERROR(IF($H205=L$5,$I205*$J205*(12-MONTH($G205)+1)/12,IF(AND(L$5&gt;$H205,COUNT($L$5:L$5)&lt;$K205+1+$H205-$L$5),$I205*$J205,IF(AND(MONTH($G205)&gt;1,COUNT($L$5:L$5)=$K205+1+$H205-$L$5),$I205*$J205*(MONTH($G205)-1)/12,""))),"")</f>
        <v/>
      </c>
      <c r="Z205" s="63" t="str">
        <f>IFERROR(IF($H205=Z$5,$I205*$J205*(12-MONTH($G205)+1)/12,IF(AND(Z$5&gt;$H205,COUNT($L$5:Z$5)&lt;$K205+1+$H205-$L$5),$I205*$J205,IF(AND(MONTH($G205)&gt;1,COUNT($L$5:Z$5)=$K205+1+$H205-$L$5),$I205*$J205*(MONTH($G205)-1)/12,""))),"")</f>
        <v/>
      </c>
      <c r="AA205" s="63" t="str">
        <f>IFERROR(IF($H205=AA$5,$I205*$J205*(12-MONTH($G205)+1)/12,IF(AND(AA$5&gt;$H205,COUNT($L$5:AA$5)&lt;$K205+1+$H205-$L$5),$I205*$J205,IF(AND(MONTH($G205)&gt;1,COUNT($L$5:AA$5)=$K205+1+$H205-$L$5),$I205*$J205*(MONTH($G205)-1)/12,""))),"")</f>
        <v/>
      </c>
      <c r="AB205" s="63" t="str">
        <f>IFERROR(IF($H205=AB$5,$I205*$J205*(12-MONTH($G205)+1)/12,IF(AND(AB$5&gt;$H205,COUNT($L$5:AB$5)&lt;$K205+1+$H205-$L$5),$I205*$J205,IF(AND(MONTH($G205)&gt;1,COUNT($L$5:AB$5)=$K205+1+$H205-$L$5),$I205*$J205*(MONTH($G205)-1)/12,""))),"")</f>
        <v/>
      </c>
    </row>
    <row r="206" spans="1:28" x14ac:dyDescent="0.25">
      <c r="A206">
        <f>A205+1</f>
        <v>201</v>
      </c>
      <c r="B206" t="str">
        <f>IF(C206="","",A206)</f>
        <v/>
      </c>
      <c r="C206" s="4"/>
      <c r="D206" s="5"/>
      <c r="E206" s="4"/>
      <c r="F206" s="6"/>
      <c r="G206" s="6" t="str">
        <f>IF(C206="","",IF(F206&lt;$C$1,$C$1,EOMONTH(F206,-1)+1))</f>
        <v/>
      </c>
      <c r="H206" s="15" t="str">
        <f>IFERROR(YEAR(G206),"")</f>
        <v/>
      </c>
      <c r="I206" s="7"/>
      <c r="J206" s="8" t="str">
        <f>IFERROR(1/K206,"")</f>
        <v/>
      </c>
      <c r="K206" s="18" t="s">
        <v>22</v>
      </c>
      <c r="L206" s="63" t="str">
        <f>IFERROR(IF($H206=L$5,$I206*$J206*(12-MONTH($G206)+1)/12,IF(AND(L$5&gt;$H206,COUNT($L$5:L$5)&lt;$K206+1+$H206-$L$5),$I206*$J206,IF(AND(MONTH($G206)&gt;1,COUNT($L$5:L$5)=$K206+1+$H206-$L$5),$I206*$J206*(MONTH($G206)-1)/12,""))),"")</f>
        <v/>
      </c>
      <c r="Z206" s="63" t="str">
        <f>IFERROR(IF($H206=Z$5,$I206*$J206*(12-MONTH($G206)+1)/12,IF(AND(Z$5&gt;$H206,COUNT($L$5:Z$5)&lt;$K206+1+$H206-$L$5),$I206*$J206,IF(AND(MONTH($G206)&gt;1,COUNT($L$5:Z$5)=$K206+1+$H206-$L$5),$I206*$J206*(MONTH($G206)-1)/12,""))),"")</f>
        <v/>
      </c>
      <c r="AA206" s="63" t="str">
        <f>IFERROR(IF($H206=AA$5,$I206*$J206*(12-MONTH($G206)+1)/12,IF(AND(AA$5&gt;$H206,COUNT($L$5:AA$5)&lt;$K206+1+$H206-$L$5),$I206*$J206,IF(AND(MONTH($G206)&gt;1,COUNT($L$5:AA$5)=$K206+1+$H206-$L$5),$I206*$J206*(MONTH($G206)-1)/12,""))),"")</f>
        <v/>
      </c>
      <c r="AB206" s="63" t="str">
        <f>IFERROR(IF($H206=AB$5,$I206*$J206*(12-MONTH($G206)+1)/12,IF(AND(AB$5&gt;$H206,COUNT($L$5:AB$5)&lt;$K206+1+$H206-$L$5),$I206*$J206,IF(AND(MONTH($G206)&gt;1,COUNT($L$5:AB$5)=$K206+1+$H206-$L$5),$I206*$J206*(MONTH($G206)-1)/12,""))),"")</f>
        <v/>
      </c>
    </row>
    <row r="207" spans="1:28" x14ac:dyDescent="0.25">
      <c r="A207">
        <f>A206+1</f>
        <v>202</v>
      </c>
      <c r="B207" t="str">
        <f>IF(C207="","",A207)</f>
        <v/>
      </c>
      <c r="C207" s="4"/>
      <c r="D207" s="5"/>
      <c r="E207" s="4"/>
      <c r="F207" s="6"/>
      <c r="G207" s="6" t="str">
        <f>IF(C207="","",IF(F207&lt;$C$1,$C$1,EOMONTH(F207,-1)+1))</f>
        <v/>
      </c>
      <c r="H207" s="15" t="str">
        <f>IFERROR(YEAR(G207),"")</f>
        <v/>
      </c>
      <c r="I207" s="7"/>
      <c r="J207" s="8" t="str">
        <f>IFERROR(1/K207,"")</f>
        <v/>
      </c>
      <c r="K207" s="18" t="s">
        <v>22</v>
      </c>
      <c r="L207" s="63" t="str">
        <f>IFERROR(IF($H207=L$5,$I207*$J207*(12-MONTH($G207)+1)/12,IF(AND(L$5&gt;$H207,COUNT($L$5:L$5)&lt;$K207+1+$H207-$L$5),$I207*$J207,IF(AND(MONTH($G207)&gt;1,COUNT($L$5:L$5)=$K207+1+$H207-$L$5),$I207*$J207*(MONTH($G207)-1)/12,""))),"")</f>
        <v/>
      </c>
      <c r="Z207" s="63" t="str">
        <f>IFERROR(IF($H207=Z$5,$I207*$J207*(12-MONTH($G207)+1)/12,IF(AND(Z$5&gt;$H207,COUNT($L$5:Z$5)&lt;$K207+1+$H207-$L$5),$I207*$J207,IF(AND(MONTH($G207)&gt;1,COUNT($L$5:Z$5)=$K207+1+$H207-$L$5),$I207*$J207*(MONTH($G207)-1)/12,""))),"")</f>
        <v/>
      </c>
      <c r="AA207" s="63" t="str">
        <f>IFERROR(IF($H207=AA$5,$I207*$J207*(12-MONTH($G207)+1)/12,IF(AND(AA$5&gt;$H207,COUNT($L$5:AA$5)&lt;$K207+1+$H207-$L$5),$I207*$J207,IF(AND(MONTH($G207)&gt;1,COUNT($L$5:AA$5)=$K207+1+$H207-$L$5),$I207*$J207*(MONTH($G207)-1)/12,""))),"")</f>
        <v/>
      </c>
      <c r="AB207" s="63" t="str">
        <f>IFERROR(IF($H207=AB$5,$I207*$J207*(12-MONTH($G207)+1)/12,IF(AND(AB$5&gt;$H207,COUNT($L$5:AB$5)&lt;$K207+1+$H207-$L$5),$I207*$J207,IF(AND(MONTH($G207)&gt;1,COUNT($L$5:AB$5)=$K207+1+$H207-$L$5),$I207*$J207*(MONTH($G207)-1)/12,""))),"")</f>
        <v/>
      </c>
    </row>
    <row r="208" spans="1:28" x14ac:dyDescent="0.25">
      <c r="A208">
        <f>A207+1</f>
        <v>203</v>
      </c>
      <c r="B208" t="str">
        <f>IF(C208="","",A208)</f>
        <v/>
      </c>
      <c r="C208" s="4"/>
      <c r="D208" s="5"/>
      <c r="E208" s="4"/>
      <c r="F208" s="6"/>
      <c r="G208" s="6" t="str">
        <f>IF(C208="","",IF(F208&lt;$C$1,$C$1,EOMONTH(F208,-1)+1))</f>
        <v/>
      </c>
      <c r="H208" s="15" t="str">
        <f>IFERROR(YEAR(G208),"")</f>
        <v/>
      </c>
      <c r="I208" s="7"/>
      <c r="J208" s="8" t="str">
        <f>IFERROR(1/K208,"")</f>
        <v/>
      </c>
      <c r="K208" s="18" t="s">
        <v>22</v>
      </c>
      <c r="L208" s="63" t="str">
        <f>IFERROR(IF($H208=L$5,$I208*$J208*(12-MONTH($G208)+1)/12,IF(AND(L$5&gt;$H208,COUNT($L$5:L$5)&lt;$K208+1+$H208-$L$5),$I208*$J208,IF(AND(MONTH($G208)&gt;1,COUNT($L$5:L$5)=$K208+1+$H208-$L$5),$I208*$J208*(MONTH($G208)-1)/12,""))),"")</f>
        <v/>
      </c>
      <c r="Z208" s="63" t="str">
        <f>IFERROR(IF($H208=Z$5,$I208*$J208*(12-MONTH($G208)+1)/12,IF(AND(Z$5&gt;$H208,COUNT($L$5:Z$5)&lt;$K208+1+$H208-$L$5),$I208*$J208,IF(AND(MONTH($G208)&gt;1,COUNT($L$5:Z$5)=$K208+1+$H208-$L$5),$I208*$J208*(MONTH($G208)-1)/12,""))),"")</f>
        <v/>
      </c>
      <c r="AA208" s="63" t="str">
        <f>IFERROR(IF($H208=AA$5,$I208*$J208*(12-MONTH($G208)+1)/12,IF(AND(AA$5&gt;$H208,COUNT($L$5:AA$5)&lt;$K208+1+$H208-$L$5),$I208*$J208,IF(AND(MONTH($G208)&gt;1,COUNT($L$5:AA$5)=$K208+1+$H208-$L$5),$I208*$J208*(MONTH($G208)-1)/12,""))),"")</f>
        <v/>
      </c>
      <c r="AB208" s="63" t="str">
        <f>IFERROR(IF($H208=AB$5,$I208*$J208*(12-MONTH($G208)+1)/12,IF(AND(AB$5&gt;$H208,COUNT($L$5:AB$5)&lt;$K208+1+$H208-$L$5),$I208*$J208,IF(AND(MONTH($G208)&gt;1,COUNT($L$5:AB$5)=$K208+1+$H208-$L$5),$I208*$J208*(MONTH($G208)-1)/12,""))),"")</f>
        <v/>
      </c>
    </row>
    <row r="209" spans="1:28" x14ac:dyDescent="0.25">
      <c r="A209">
        <f>A208+1</f>
        <v>204</v>
      </c>
      <c r="B209" t="str">
        <f>IF(C209="","",A209)</f>
        <v/>
      </c>
      <c r="C209" s="4"/>
      <c r="D209" s="5"/>
      <c r="E209" s="4"/>
      <c r="F209" s="6"/>
      <c r="G209" s="6" t="str">
        <f>IF(C209="","",IF(F209&lt;$C$1,$C$1,EOMONTH(F209,-1)+1))</f>
        <v/>
      </c>
      <c r="H209" s="15" t="str">
        <f>IFERROR(YEAR(G209),"")</f>
        <v/>
      </c>
      <c r="I209" s="7"/>
      <c r="J209" s="8" t="str">
        <f>IFERROR(1/K209,"")</f>
        <v/>
      </c>
      <c r="K209" s="18" t="s">
        <v>22</v>
      </c>
      <c r="L209" s="63" t="str">
        <f>IFERROR(IF($H209=L$5,$I209*$J209*(12-MONTH($G209)+1)/12,IF(AND(L$5&gt;$H209,COUNT($L$5:L$5)&lt;$K209+1+$H209-$L$5),$I209*$J209,IF(AND(MONTH($G209)&gt;1,COUNT($L$5:L$5)=$K209+1+$H209-$L$5),$I209*$J209*(MONTH($G209)-1)/12,""))),"")</f>
        <v/>
      </c>
      <c r="Z209" s="63" t="str">
        <f>IFERROR(IF($H209=Z$5,$I209*$J209*(12-MONTH($G209)+1)/12,IF(AND(Z$5&gt;$H209,COUNT($L$5:Z$5)&lt;$K209+1+$H209-$L$5),$I209*$J209,IF(AND(MONTH($G209)&gt;1,COUNT($L$5:Z$5)=$K209+1+$H209-$L$5),$I209*$J209*(MONTH($G209)-1)/12,""))),"")</f>
        <v/>
      </c>
      <c r="AA209" s="63" t="str">
        <f>IFERROR(IF($H209=AA$5,$I209*$J209*(12-MONTH($G209)+1)/12,IF(AND(AA$5&gt;$H209,COUNT($L$5:AA$5)&lt;$K209+1+$H209-$L$5),$I209*$J209,IF(AND(MONTH($G209)&gt;1,COUNT($L$5:AA$5)=$K209+1+$H209-$L$5),$I209*$J209*(MONTH($G209)-1)/12,""))),"")</f>
        <v/>
      </c>
      <c r="AB209" s="63" t="str">
        <f>IFERROR(IF($H209=AB$5,$I209*$J209*(12-MONTH($G209)+1)/12,IF(AND(AB$5&gt;$H209,COUNT($L$5:AB$5)&lt;$K209+1+$H209-$L$5),$I209*$J209,IF(AND(MONTH($G209)&gt;1,COUNT($L$5:AB$5)=$K209+1+$H209-$L$5),$I209*$J209*(MONTH($G209)-1)/12,""))),"")</f>
        <v/>
      </c>
    </row>
    <row r="210" spans="1:28" x14ac:dyDescent="0.25">
      <c r="A210">
        <f>A209+1</f>
        <v>205</v>
      </c>
      <c r="B210" t="str">
        <f>IF(C210="","",A210)</f>
        <v/>
      </c>
      <c r="C210" s="4"/>
      <c r="D210" s="5"/>
      <c r="E210" s="4"/>
      <c r="F210" s="6"/>
      <c r="G210" s="6" t="str">
        <f>IF(C210="","",IF(F210&lt;$C$1,$C$1,EOMONTH(F210,-1)+1))</f>
        <v/>
      </c>
      <c r="H210" s="15" t="str">
        <f>IFERROR(YEAR(G210),"")</f>
        <v/>
      </c>
      <c r="I210" s="7"/>
      <c r="J210" s="8" t="str">
        <f>IFERROR(1/K210,"")</f>
        <v/>
      </c>
      <c r="K210" s="18" t="s">
        <v>22</v>
      </c>
      <c r="L210" s="63" t="str">
        <f>IFERROR(IF($H210=L$5,$I210*$J210*(12-MONTH($G210)+1)/12,IF(AND(L$5&gt;$H210,COUNT($L$5:L$5)&lt;$K210+1+$H210-$L$5),$I210*$J210,IF(AND(MONTH($G210)&gt;1,COUNT($L$5:L$5)=$K210+1+$H210-$L$5),$I210*$J210*(MONTH($G210)-1)/12,""))),"")</f>
        <v/>
      </c>
      <c r="Z210" s="63" t="str">
        <f>IFERROR(IF($H210=Z$5,$I210*$J210*(12-MONTH($G210)+1)/12,IF(AND(Z$5&gt;$H210,COUNT($L$5:Z$5)&lt;$K210+1+$H210-$L$5),$I210*$J210,IF(AND(MONTH($G210)&gt;1,COUNT($L$5:Z$5)=$K210+1+$H210-$L$5),$I210*$J210*(MONTH($G210)-1)/12,""))),"")</f>
        <v/>
      </c>
      <c r="AA210" s="63" t="str">
        <f>IFERROR(IF($H210=AA$5,$I210*$J210*(12-MONTH($G210)+1)/12,IF(AND(AA$5&gt;$H210,COUNT($L$5:AA$5)&lt;$K210+1+$H210-$L$5),$I210*$J210,IF(AND(MONTH($G210)&gt;1,COUNT($L$5:AA$5)=$K210+1+$H210-$L$5),$I210*$J210*(MONTH($G210)-1)/12,""))),"")</f>
        <v/>
      </c>
      <c r="AB210" s="63" t="str">
        <f>IFERROR(IF($H210=AB$5,$I210*$J210*(12-MONTH($G210)+1)/12,IF(AND(AB$5&gt;$H210,COUNT($L$5:AB$5)&lt;$K210+1+$H210-$L$5),$I210*$J210,IF(AND(MONTH($G210)&gt;1,COUNT($L$5:AB$5)=$K210+1+$H210-$L$5),$I210*$J210*(MONTH($G210)-1)/12,""))),"")</f>
        <v/>
      </c>
    </row>
    <row r="211" spans="1:28" x14ac:dyDescent="0.25">
      <c r="A211">
        <f>A210+1</f>
        <v>206</v>
      </c>
      <c r="B211" t="str">
        <f>IF(C211="","",A211)</f>
        <v/>
      </c>
      <c r="C211" s="4"/>
      <c r="D211" s="5"/>
      <c r="E211" s="4"/>
      <c r="F211" s="6"/>
      <c r="G211" s="6" t="str">
        <f>IF(C211="","",IF(F211&lt;$C$1,$C$1,EOMONTH(F211,-1)+1))</f>
        <v/>
      </c>
      <c r="H211" s="15" t="str">
        <f>IFERROR(YEAR(G211),"")</f>
        <v/>
      </c>
      <c r="I211" s="7"/>
      <c r="J211" s="8" t="str">
        <f>IFERROR(1/K211,"")</f>
        <v/>
      </c>
      <c r="K211" s="18" t="s">
        <v>22</v>
      </c>
      <c r="L211" s="63" t="str">
        <f>IFERROR(IF($H211=L$5,$I211*$J211*(12-MONTH($G211)+1)/12,IF(AND(L$5&gt;$H211,COUNT($L$5:L$5)&lt;$K211+1+$H211-$L$5),$I211*$J211,IF(AND(MONTH($G211)&gt;1,COUNT($L$5:L$5)=$K211+1+$H211-$L$5),$I211*$J211*(MONTH($G211)-1)/12,""))),"")</f>
        <v/>
      </c>
      <c r="Z211" s="63" t="str">
        <f>IFERROR(IF($H211=Z$5,$I211*$J211*(12-MONTH($G211)+1)/12,IF(AND(Z$5&gt;$H211,COUNT($L$5:Z$5)&lt;$K211+1+$H211-$L$5),$I211*$J211,IF(AND(MONTH($G211)&gt;1,COUNT($L$5:Z$5)=$K211+1+$H211-$L$5),$I211*$J211*(MONTH($G211)-1)/12,""))),"")</f>
        <v/>
      </c>
      <c r="AA211" s="63" t="str">
        <f>IFERROR(IF($H211=AA$5,$I211*$J211*(12-MONTH($G211)+1)/12,IF(AND(AA$5&gt;$H211,COUNT($L$5:AA$5)&lt;$K211+1+$H211-$L$5),$I211*$J211,IF(AND(MONTH($G211)&gt;1,COUNT($L$5:AA$5)=$K211+1+$H211-$L$5),$I211*$J211*(MONTH($G211)-1)/12,""))),"")</f>
        <v/>
      </c>
      <c r="AB211" s="63" t="str">
        <f>IFERROR(IF($H211=AB$5,$I211*$J211*(12-MONTH($G211)+1)/12,IF(AND(AB$5&gt;$H211,COUNT($L$5:AB$5)&lt;$K211+1+$H211-$L$5),$I211*$J211,IF(AND(MONTH($G211)&gt;1,COUNT($L$5:AB$5)=$K211+1+$H211-$L$5),$I211*$J211*(MONTH($G211)-1)/12,""))),"")</f>
        <v/>
      </c>
    </row>
    <row r="212" spans="1:28" x14ac:dyDescent="0.25">
      <c r="A212">
        <f>A211+1</f>
        <v>207</v>
      </c>
      <c r="B212" t="str">
        <f>IF(C212="","",A212)</f>
        <v/>
      </c>
      <c r="C212" s="4"/>
      <c r="D212" s="5"/>
      <c r="E212" s="4"/>
      <c r="F212" s="6"/>
      <c r="G212" s="6" t="str">
        <f>IF(C212="","",IF(F212&lt;$C$1,$C$1,EOMONTH(F212,-1)+1))</f>
        <v/>
      </c>
      <c r="H212" s="15" t="str">
        <f>IFERROR(YEAR(G212),"")</f>
        <v/>
      </c>
      <c r="I212" s="7"/>
      <c r="J212" s="8" t="str">
        <f>IFERROR(1/K212,"")</f>
        <v/>
      </c>
      <c r="K212" s="18" t="s">
        <v>22</v>
      </c>
      <c r="L212" s="63" t="str">
        <f>IFERROR(IF($H212=L$5,$I212*$J212*(12-MONTH($G212)+1)/12,IF(AND(L$5&gt;$H212,COUNT($L$5:L$5)&lt;$K212+1+$H212-$L$5),$I212*$J212,IF(AND(MONTH($G212)&gt;1,COUNT($L$5:L$5)=$K212+1+$H212-$L$5),$I212*$J212*(MONTH($G212)-1)/12,""))),"")</f>
        <v/>
      </c>
      <c r="Z212" s="63" t="str">
        <f>IFERROR(IF($H212=Z$5,$I212*$J212*(12-MONTH($G212)+1)/12,IF(AND(Z$5&gt;$H212,COUNT($L$5:Z$5)&lt;$K212+1+$H212-$L$5),$I212*$J212,IF(AND(MONTH($G212)&gt;1,COUNT($L$5:Z$5)=$K212+1+$H212-$L$5),$I212*$J212*(MONTH($G212)-1)/12,""))),"")</f>
        <v/>
      </c>
      <c r="AA212" s="63" t="str">
        <f>IFERROR(IF($H212=AA$5,$I212*$J212*(12-MONTH($G212)+1)/12,IF(AND(AA$5&gt;$H212,COUNT($L$5:AA$5)&lt;$K212+1+$H212-$L$5),$I212*$J212,IF(AND(MONTH($G212)&gt;1,COUNT($L$5:AA$5)=$K212+1+$H212-$L$5),$I212*$J212*(MONTH($G212)-1)/12,""))),"")</f>
        <v/>
      </c>
      <c r="AB212" s="63" t="str">
        <f>IFERROR(IF($H212=AB$5,$I212*$J212*(12-MONTH($G212)+1)/12,IF(AND(AB$5&gt;$H212,COUNT($L$5:AB$5)&lt;$K212+1+$H212-$L$5),$I212*$J212,IF(AND(MONTH($G212)&gt;1,COUNT($L$5:AB$5)=$K212+1+$H212-$L$5),$I212*$J212*(MONTH($G212)-1)/12,""))),"")</f>
        <v/>
      </c>
    </row>
    <row r="213" spans="1:28" x14ac:dyDescent="0.25">
      <c r="A213">
        <f>A212+1</f>
        <v>208</v>
      </c>
      <c r="B213" t="str">
        <f>IF(C213="","",A213)</f>
        <v/>
      </c>
      <c r="C213" s="4"/>
      <c r="D213" s="5"/>
      <c r="E213" s="4"/>
      <c r="F213" s="6"/>
      <c r="G213" s="6" t="str">
        <f>IF(C213="","",IF(F213&lt;$C$1,$C$1,EOMONTH(F213,-1)+1))</f>
        <v/>
      </c>
      <c r="H213" s="15" t="str">
        <f>IFERROR(YEAR(G213),"")</f>
        <v/>
      </c>
      <c r="I213" s="7"/>
      <c r="J213" s="8" t="str">
        <f>IFERROR(1/K213,"")</f>
        <v/>
      </c>
      <c r="K213" s="18" t="s">
        <v>22</v>
      </c>
      <c r="L213" s="63" t="str">
        <f>IFERROR(IF($H213=L$5,$I213*$J213*(12-MONTH($G213)+1)/12,IF(AND(L$5&gt;$H213,COUNT($L$5:L$5)&lt;$K213+1+$H213-$L$5),$I213*$J213,IF(AND(MONTH($G213)&gt;1,COUNT($L$5:L$5)=$K213+1+$H213-$L$5),$I213*$J213*(MONTH($G213)-1)/12,""))),"")</f>
        <v/>
      </c>
      <c r="Z213" s="63" t="str">
        <f>IFERROR(IF($H213=Z$5,$I213*$J213*(12-MONTH($G213)+1)/12,IF(AND(Z$5&gt;$H213,COUNT($L$5:Z$5)&lt;$K213+1+$H213-$L$5),$I213*$J213,IF(AND(MONTH($G213)&gt;1,COUNT($L$5:Z$5)=$K213+1+$H213-$L$5),$I213*$J213*(MONTH($G213)-1)/12,""))),"")</f>
        <v/>
      </c>
      <c r="AA213" s="63" t="str">
        <f>IFERROR(IF($H213=AA$5,$I213*$J213*(12-MONTH($G213)+1)/12,IF(AND(AA$5&gt;$H213,COUNT($L$5:AA$5)&lt;$K213+1+$H213-$L$5),$I213*$J213,IF(AND(MONTH($G213)&gt;1,COUNT($L$5:AA$5)=$K213+1+$H213-$L$5),$I213*$J213*(MONTH($G213)-1)/12,""))),"")</f>
        <v/>
      </c>
      <c r="AB213" s="63" t="str">
        <f>IFERROR(IF($H213=AB$5,$I213*$J213*(12-MONTH($G213)+1)/12,IF(AND(AB$5&gt;$H213,COUNT($L$5:AB$5)&lt;$K213+1+$H213-$L$5),$I213*$J213,IF(AND(MONTH($G213)&gt;1,COUNT($L$5:AB$5)=$K213+1+$H213-$L$5),$I213*$J213*(MONTH($G213)-1)/12,""))),"")</f>
        <v/>
      </c>
    </row>
    <row r="214" spans="1:28" x14ac:dyDescent="0.25">
      <c r="A214">
        <f>A213+1</f>
        <v>209</v>
      </c>
      <c r="B214" t="str">
        <f>IF(C214="","",A214)</f>
        <v/>
      </c>
      <c r="C214" s="4"/>
      <c r="D214" s="5"/>
      <c r="E214" s="4"/>
      <c r="F214" s="6"/>
      <c r="G214" s="6" t="str">
        <f>IF(C214="","",IF(F214&lt;$C$1,$C$1,EOMONTH(F214,-1)+1))</f>
        <v/>
      </c>
      <c r="H214" s="15" t="str">
        <f>IFERROR(YEAR(G214),"")</f>
        <v/>
      </c>
      <c r="I214" s="7"/>
      <c r="J214" s="8" t="str">
        <f>IFERROR(1/K214,"")</f>
        <v/>
      </c>
      <c r="K214" s="18" t="s">
        <v>22</v>
      </c>
      <c r="L214" s="63" t="str">
        <f>IFERROR(IF($H214=L$5,$I214*$J214*(12-MONTH($G214)+1)/12,IF(AND(L$5&gt;$H214,COUNT($L$5:L$5)&lt;$K214+1+$H214-$L$5),$I214*$J214,IF(AND(MONTH($G214)&gt;1,COUNT($L$5:L$5)=$K214+1+$H214-$L$5),$I214*$J214*(MONTH($G214)-1)/12,""))),"")</f>
        <v/>
      </c>
      <c r="Z214" s="63" t="str">
        <f>IFERROR(IF($H214=Z$5,$I214*$J214*(12-MONTH($G214)+1)/12,IF(AND(Z$5&gt;$H214,COUNT($L$5:Z$5)&lt;$K214+1+$H214-$L$5),$I214*$J214,IF(AND(MONTH($G214)&gt;1,COUNT($L$5:Z$5)=$K214+1+$H214-$L$5),$I214*$J214*(MONTH($G214)-1)/12,""))),"")</f>
        <v/>
      </c>
      <c r="AA214" s="63" t="str">
        <f>IFERROR(IF($H214=AA$5,$I214*$J214*(12-MONTH($G214)+1)/12,IF(AND(AA$5&gt;$H214,COUNT($L$5:AA$5)&lt;$K214+1+$H214-$L$5),$I214*$J214,IF(AND(MONTH($G214)&gt;1,COUNT($L$5:AA$5)=$K214+1+$H214-$L$5),$I214*$J214*(MONTH($G214)-1)/12,""))),"")</f>
        <v/>
      </c>
      <c r="AB214" s="63" t="str">
        <f>IFERROR(IF($H214=AB$5,$I214*$J214*(12-MONTH($G214)+1)/12,IF(AND(AB$5&gt;$H214,COUNT($L$5:AB$5)&lt;$K214+1+$H214-$L$5),$I214*$J214,IF(AND(MONTH($G214)&gt;1,COUNT($L$5:AB$5)=$K214+1+$H214-$L$5),$I214*$J214*(MONTH($G214)-1)/12,""))),"")</f>
        <v/>
      </c>
    </row>
    <row r="215" spans="1:28" x14ac:dyDescent="0.25">
      <c r="A215">
        <f>A214+1</f>
        <v>210</v>
      </c>
      <c r="B215" t="str">
        <f>IF(C215="","",A215)</f>
        <v/>
      </c>
      <c r="C215" s="4"/>
      <c r="D215" s="5"/>
      <c r="E215" s="4"/>
      <c r="F215" s="6"/>
      <c r="G215" s="6" t="str">
        <f>IF(C215="","",IF(F215&lt;$C$1,$C$1,EOMONTH(F215,-1)+1))</f>
        <v/>
      </c>
      <c r="H215" s="15" t="str">
        <f>IFERROR(YEAR(G215),"")</f>
        <v/>
      </c>
      <c r="I215" s="7"/>
      <c r="J215" s="8" t="str">
        <f>IFERROR(1/K215,"")</f>
        <v/>
      </c>
      <c r="K215" s="18" t="s">
        <v>22</v>
      </c>
      <c r="L215" s="63" t="str">
        <f>IFERROR(IF($H215=L$5,$I215*$J215*(12-MONTH($G215)+1)/12,IF(AND(L$5&gt;$H215,COUNT($L$5:L$5)&lt;$K215+1+$H215-$L$5),$I215*$J215,IF(AND(MONTH($G215)&gt;1,COUNT($L$5:L$5)=$K215+1+$H215-$L$5),$I215*$J215*(MONTH($G215)-1)/12,""))),"")</f>
        <v/>
      </c>
      <c r="Z215" s="63" t="str">
        <f>IFERROR(IF($H215=Z$5,$I215*$J215*(12-MONTH($G215)+1)/12,IF(AND(Z$5&gt;$H215,COUNT($L$5:Z$5)&lt;$K215+1+$H215-$L$5),$I215*$J215,IF(AND(MONTH($G215)&gt;1,COUNT($L$5:Z$5)=$K215+1+$H215-$L$5),$I215*$J215*(MONTH($G215)-1)/12,""))),"")</f>
        <v/>
      </c>
      <c r="AA215" s="63" t="str">
        <f>IFERROR(IF($H215=AA$5,$I215*$J215*(12-MONTH($G215)+1)/12,IF(AND(AA$5&gt;$H215,COUNT($L$5:AA$5)&lt;$K215+1+$H215-$L$5),$I215*$J215,IF(AND(MONTH($G215)&gt;1,COUNT($L$5:AA$5)=$K215+1+$H215-$L$5),$I215*$J215*(MONTH($G215)-1)/12,""))),"")</f>
        <v/>
      </c>
      <c r="AB215" s="63" t="str">
        <f>IFERROR(IF($H215=AB$5,$I215*$J215*(12-MONTH($G215)+1)/12,IF(AND(AB$5&gt;$H215,COUNT($L$5:AB$5)&lt;$K215+1+$H215-$L$5),$I215*$J215,IF(AND(MONTH($G215)&gt;1,COUNT($L$5:AB$5)=$K215+1+$H215-$L$5),$I215*$J215*(MONTH($G215)-1)/12,""))),"")</f>
        <v/>
      </c>
    </row>
    <row r="216" spans="1:28" x14ac:dyDescent="0.25">
      <c r="A216">
        <f>A215+1</f>
        <v>211</v>
      </c>
      <c r="B216" t="str">
        <f>IF(C216="","",A216)</f>
        <v/>
      </c>
      <c r="C216" s="4"/>
      <c r="D216" s="5"/>
      <c r="E216" s="4"/>
      <c r="F216" s="6"/>
      <c r="G216" s="6" t="str">
        <f>IF(C216="","",IF(F216&lt;$C$1,$C$1,EOMONTH(F216,-1)+1))</f>
        <v/>
      </c>
      <c r="H216" s="15" t="str">
        <f>IFERROR(YEAR(G216),"")</f>
        <v/>
      </c>
      <c r="I216" s="7"/>
      <c r="J216" s="8" t="str">
        <f>IFERROR(1/K216,"")</f>
        <v/>
      </c>
      <c r="K216" s="18" t="s">
        <v>22</v>
      </c>
      <c r="L216" s="63" t="str">
        <f>IFERROR(IF($H216=L$5,$I216*$J216*(12-MONTH($G216)+1)/12,IF(AND(L$5&gt;$H216,COUNT($L$5:L$5)&lt;$K216+1+$H216-$L$5),$I216*$J216,IF(AND(MONTH($G216)&gt;1,COUNT($L$5:L$5)=$K216+1+$H216-$L$5),$I216*$J216*(MONTH($G216)-1)/12,""))),"")</f>
        <v/>
      </c>
      <c r="Z216" s="63" t="str">
        <f>IFERROR(IF($H216=Z$5,$I216*$J216*(12-MONTH($G216)+1)/12,IF(AND(Z$5&gt;$H216,COUNT($L$5:Z$5)&lt;$K216+1+$H216-$L$5),$I216*$J216,IF(AND(MONTH($G216)&gt;1,COUNT($L$5:Z$5)=$K216+1+$H216-$L$5),$I216*$J216*(MONTH($G216)-1)/12,""))),"")</f>
        <v/>
      </c>
      <c r="AA216" s="63" t="str">
        <f>IFERROR(IF($H216=AA$5,$I216*$J216*(12-MONTH($G216)+1)/12,IF(AND(AA$5&gt;$H216,COUNT($L$5:AA$5)&lt;$K216+1+$H216-$L$5),$I216*$J216,IF(AND(MONTH($G216)&gt;1,COUNT($L$5:AA$5)=$K216+1+$H216-$L$5),$I216*$J216*(MONTH($G216)-1)/12,""))),"")</f>
        <v/>
      </c>
      <c r="AB216" s="63" t="str">
        <f>IFERROR(IF($H216=AB$5,$I216*$J216*(12-MONTH($G216)+1)/12,IF(AND(AB$5&gt;$H216,COUNT($L$5:AB$5)&lt;$K216+1+$H216-$L$5),$I216*$J216,IF(AND(MONTH($G216)&gt;1,COUNT($L$5:AB$5)=$K216+1+$H216-$L$5),$I216*$J216*(MONTH($G216)-1)/12,""))),"")</f>
        <v/>
      </c>
    </row>
    <row r="217" spans="1:28" x14ac:dyDescent="0.25">
      <c r="A217">
        <f>A216+1</f>
        <v>212</v>
      </c>
      <c r="B217" t="str">
        <f>IF(C217="","",A217)</f>
        <v/>
      </c>
      <c r="C217" s="4"/>
      <c r="D217" s="5"/>
      <c r="E217" s="4"/>
      <c r="F217" s="6"/>
      <c r="G217" s="6" t="str">
        <f>IF(C217="","",IF(F217&lt;$C$1,$C$1,EOMONTH(F217,-1)+1))</f>
        <v/>
      </c>
      <c r="H217" s="15" t="str">
        <f>IFERROR(YEAR(G217),"")</f>
        <v/>
      </c>
      <c r="I217" s="7"/>
      <c r="J217" s="8" t="str">
        <f>IFERROR(1/K217,"")</f>
        <v/>
      </c>
      <c r="K217" s="18" t="s">
        <v>22</v>
      </c>
      <c r="L217" s="63" t="str">
        <f>IFERROR(IF($H217=L$5,$I217*$J217*(12-MONTH($G217)+1)/12,IF(AND(L$5&gt;$H217,COUNT($L$5:L$5)&lt;$K217+1+$H217-$L$5),$I217*$J217,IF(AND(MONTH($G217)&gt;1,COUNT($L$5:L$5)=$K217+1+$H217-$L$5),$I217*$J217*(MONTH($G217)-1)/12,""))),"")</f>
        <v/>
      </c>
      <c r="Z217" s="63" t="str">
        <f>IFERROR(IF($H217=Z$5,$I217*$J217*(12-MONTH($G217)+1)/12,IF(AND(Z$5&gt;$H217,COUNT($L$5:Z$5)&lt;$K217+1+$H217-$L$5),$I217*$J217,IF(AND(MONTH($G217)&gt;1,COUNT($L$5:Z$5)=$K217+1+$H217-$L$5),$I217*$J217*(MONTH($G217)-1)/12,""))),"")</f>
        <v/>
      </c>
      <c r="AA217" s="63" t="str">
        <f>IFERROR(IF($H217=AA$5,$I217*$J217*(12-MONTH($G217)+1)/12,IF(AND(AA$5&gt;$H217,COUNT($L$5:AA$5)&lt;$K217+1+$H217-$L$5),$I217*$J217,IF(AND(MONTH($G217)&gt;1,COUNT($L$5:AA$5)=$K217+1+$H217-$L$5),$I217*$J217*(MONTH($G217)-1)/12,""))),"")</f>
        <v/>
      </c>
      <c r="AB217" s="63" t="str">
        <f>IFERROR(IF($H217=AB$5,$I217*$J217*(12-MONTH($G217)+1)/12,IF(AND(AB$5&gt;$H217,COUNT($L$5:AB$5)&lt;$K217+1+$H217-$L$5),$I217*$J217,IF(AND(MONTH($G217)&gt;1,COUNT($L$5:AB$5)=$K217+1+$H217-$L$5),$I217*$J217*(MONTH($G217)-1)/12,""))),"")</f>
        <v/>
      </c>
    </row>
    <row r="218" spans="1:28" x14ac:dyDescent="0.25">
      <c r="A218">
        <f>A217+1</f>
        <v>213</v>
      </c>
      <c r="B218" t="str">
        <f>IF(C218="","",A218)</f>
        <v/>
      </c>
      <c r="C218" s="4"/>
      <c r="D218" s="5"/>
      <c r="E218" s="4"/>
      <c r="F218" s="6"/>
      <c r="G218" s="6" t="str">
        <f>IF(C218="","",IF(F218&lt;$C$1,$C$1,EOMONTH(F218,-1)+1))</f>
        <v/>
      </c>
      <c r="H218" s="15" t="str">
        <f>IFERROR(YEAR(G218),"")</f>
        <v/>
      </c>
      <c r="I218" s="7"/>
      <c r="J218" s="8" t="str">
        <f>IFERROR(1/K218,"")</f>
        <v/>
      </c>
      <c r="K218" s="18" t="s">
        <v>22</v>
      </c>
      <c r="L218" s="63" t="str">
        <f>IFERROR(IF($H218=L$5,$I218*$J218*(12-MONTH($G218)+1)/12,IF(AND(L$5&gt;$H218,COUNT($L$5:L$5)&lt;$K218+1+$H218-$L$5),$I218*$J218,IF(AND(MONTH($G218)&gt;1,COUNT($L$5:L$5)=$K218+1+$H218-$L$5),$I218*$J218*(MONTH($G218)-1)/12,""))),"")</f>
        <v/>
      </c>
      <c r="Z218" s="63" t="str">
        <f>IFERROR(IF($H218=Z$5,$I218*$J218*(12-MONTH($G218)+1)/12,IF(AND(Z$5&gt;$H218,COUNT($L$5:Z$5)&lt;$K218+1+$H218-$L$5),$I218*$J218,IF(AND(MONTH($G218)&gt;1,COUNT($L$5:Z$5)=$K218+1+$H218-$L$5),$I218*$J218*(MONTH($G218)-1)/12,""))),"")</f>
        <v/>
      </c>
      <c r="AA218" s="63" t="str">
        <f>IFERROR(IF($H218=AA$5,$I218*$J218*(12-MONTH($G218)+1)/12,IF(AND(AA$5&gt;$H218,COUNT($L$5:AA$5)&lt;$K218+1+$H218-$L$5),$I218*$J218,IF(AND(MONTH($G218)&gt;1,COUNT($L$5:AA$5)=$K218+1+$H218-$L$5),$I218*$J218*(MONTH($G218)-1)/12,""))),"")</f>
        <v/>
      </c>
      <c r="AB218" s="63" t="str">
        <f>IFERROR(IF($H218=AB$5,$I218*$J218*(12-MONTH($G218)+1)/12,IF(AND(AB$5&gt;$H218,COUNT($L$5:AB$5)&lt;$K218+1+$H218-$L$5),$I218*$J218,IF(AND(MONTH($G218)&gt;1,COUNT($L$5:AB$5)=$K218+1+$H218-$L$5),$I218*$J218*(MONTH($G218)-1)/12,""))),"")</f>
        <v/>
      </c>
    </row>
    <row r="219" spans="1:28" x14ac:dyDescent="0.25">
      <c r="A219">
        <f>A218+1</f>
        <v>214</v>
      </c>
      <c r="B219" t="str">
        <f>IF(C219="","",A219)</f>
        <v/>
      </c>
      <c r="C219" s="4"/>
      <c r="D219" s="5"/>
      <c r="E219" s="4"/>
      <c r="F219" s="6"/>
      <c r="G219" s="6" t="str">
        <f>IF(C219="","",IF(F219&lt;$C$1,$C$1,EOMONTH(F219,-1)+1))</f>
        <v/>
      </c>
      <c r="H219" s="15" t="str">
        <f>IFERROR(YEAR(G219),"")</f>
        <v/>
      </c>
      <c r="I219" s="7"/>
      <c r="J219" s="8" t="str">
        <f>IFERROR(1/K219,"")</f>
        <v/>
      </c>
      <c r="K219" s="18" t="s">
        <v>22</v>
      </c>
      <c r="L219" s="63" t="str">
        <f>IFERROR(IF($H219=L$5,$I219*$J219*(12-MONTH($G219)+1)/12,IF(AND(L$5&gt;$H219,COUNT($L$5:L$5)&lt;$K219+1+$H219-$L$5),$I219*$J219,IF(AND(MONTH($G219)&gt;1,COUNT($L$5:L$5)=$K219+1+$H219-$L$5),$I219*$J219*(MONTH($G219)-1)/12,""))),"")</f>
        <v/>
      </c>
      <c r="Z219" s="63" t="str">
        <f>IFERROR(IF($H219=Z$5,$I219*$J219*(12-MONTH($G219)+1)/12,IF(AND(Z$5&gt;$H219,COUNT($L$5:Z$5)&lt;$K219+1+$H219-$L$5),$I219*$J219,IF(AND(MONTH($G219)&gt;1,COUNT($L$5:Z$5)=$K219+1+$H219-$L$5),$I219*$J219*(MONTH($G219)-1)/12,""))),"")</f>
        <v/>
      </c>
      <c r="AA219" s="63" t="str">
        <f>IFERROR(IF($H219=AA$5,$I219*$J219*(12-MONTH($G219)+1)/12,IF(AND(AA$5&gt;$H219,COUNT($L$5:AA$5)&lt;$K219+1+$H219-$L$5),$I219*$J219,IF(AND(MONTH($G219)&gt;1,COUNT($L$5:AA$5)=$K219+1+$H219-$L$5),$I219*$J219*(MONTH($G219)-1)/12,""))),"")</f>
        <v/>
      </c>
      <c r="AB219" s="63" t="str">
        <f>IFERROR(IF($H219=AB$5,$I219*$J219*(12-MONTH($G219)+1)/12,IF(AND(AB$5&gt;$H219,COUNT($L$5:AB$5)&lt;$K219+1+$H219-$L$5),$I219*$J219,IF(AND(MONTH($G219)&gt;1,COUNT($L$5:AB$5)=$K219+1+$H219-$L$5),$I219*$J219*(MONTH($G219)-1)/12,""))),"")</f>
        <v/>
      </c>
    </row>
    <row r="220" spans="1:28" x14ac:dyDescent="0.25">
      <c r="A220">
        <f>A219+1</f>
        <v>215</v>
      </c>
      <c r="B220" t="str">
        <f>IF(C220="","",A220)</f>
        <v/>
      </c>
      <c r="C220" s="4"/>
      <c r="D220" s="5"/>
      <c r="E220" s="4"/>
      <c r="F220" s="6"/>
      <c r="G220" s="6" t="str">
        <f>IF(C220="","",IF(F220&lt;$C$1,$C$1,EOMONTH(F220,-1)+1))</f>
        <v/>
      </c>
      <c r="H220" s="15" t="str">
        <f>IFERROR(YEAR(G220),"")</f>
        <v/>
      </c>
      <c r="I220" s="7"/>
      <c r="J220" s="8" t="str">
        <f>IFERROR(1/K220,"")</f>
        <v/>
      </c>
      <c r="K220" s="18" t="s">
        <v>22</v>
      </c>
      <c r="L220" s="63" t="str">
        <f>IFERROR(IF($H220=L$5,$I220*$J220*(12-MONTH($G220)+1)/12,IF(AND(L$5&gt;$H220,COUNT($L$5:L$5)&lt;$K220+1+$H220-$L$5),$I220*$J220,IF(AND(MONTH($G220)&gt;1,COUNT($L$5:L$5)=$K220+1+$H220-$L$5),$I220*$J220*(MONTH($G220)-1)/12,""))),"")</f>
        <v/>
      </c>
      <c r="Z220" s="63" t="str">
        <f>IFERROR(IF($H220=Z$5,$I220*$J220*(12-MONTH($G220)+1)/12,IF(AND(Z$5&gt;$H220,COUNT($L$5:Z$5)&lt;$K220+1+$H220-$L$5),$I220*$J220,IF(AND(MONTH($G220)&gt;1,COUNT($L$5:Z$5)=$K220+1+$H220-$L$5),$I220*$J220*(MONTH($G220)-1)/12,""))),"")</f>
        <v/>
      </c>
      <c r="AA220" s="63" t="str">
        <f>IFERROR(IF($H220=AA$5,$I220*$J220*(12-MONTH($G220)+1)/12,IF(AND(AA$5&gt;$H220,COUNT($L$5:AA$5)&lt;$K220+1+$H220-$L$5),$I220*$J220,IF(AND(MONTH($G220)&gt;1,COUNT($L$5:AA$5)=$K220+1+$H220-$L$5),$I220*$J220*(MONTH($G220)-1)/12,""))),"")</f>
        <v/>
      </c>
      <c r="AB220" s="63" t="str">
        <f>IFERROR(IF($H220=AB$5,$I220*$J220*(12-MONTH($G220)+1)/12,IF(AND(AB$5&gt;$H220,COUNT($L$5:AB$5)&lt;$K220+1+$H220-$L$5),$I220*$J220,IF(AND(MONTH($G220)&gt;1,COUNT($L$5:AB$5)=$K220+1+$H220-$L$5),$I220*$J220*(MONTH($G220)-1)/12,""))),"")</f>
        <v/>
      </c>
    </row>
    <row r="221" spans="1:28" x14ac:dyDescent="0.25">
      <c r="A221">
        <f>A220+1</f>
        <v>216</v>
      </c>
      <c r="B221" t="str">
        <f>IF(C221="","",A221)</f>
        <v/>
      </c>
      <c r="C221" s="4"/>
      <c r="D221" s="5"/>
      <c r="E221" s="4"/>
      <c r="F221" s="6"/>
      <c r="G221" s="6" t="str">
        <f>IF(C221="","",IF(F221&lt;$C$1,$C$1,EOMONTH(F221,-1)+1))</f>
        <v/>
      </c>
      <c r="H221" s="15" t="str">
        <f>IFERROR(YEAR(G221),"")</f>
        <v/>
      </c>
      <c r="I221" s="7"/>
      <c r="J221" s="8" t="str">
        <f>IFERROR(1/K221,"")</f>
        <v/>
      </c>
      <c r="K221" s="18" t="s">
        <v>22</v>
      </c>
      <c r="L221" s="63" t="str">
        <f>IFERROR(IF($H221=L$5,$I221*$J221*(12-MONTH($G221)+1)/12,IF(AND(L$5&gt;$H221,COUNT($L$5:L$5)&lt;$K221+1+$H221-$L$5),$I221*$J221,IF(AND(MONTH($G221)&gt;1,COUNT($L$5:L$5)=$K221+1+$H221-$L$5),$I221*$J221*(MONTH($G221)-1)/12,""))),"")</f>
        <v/>
      </c>
      <c r="Z221" s="63" t="str">
        <f>IFERROR(IF($H221=Z$5,$I221*$J221*(12-MONTH($G221)+1)/12,IF(AND(Z$5&gt;$H221,COUNT($L$5:Z$5)&lt;$K221+1+$H221-$L$5),$I221*$J221,IF(AND(MONTH($G221)&gt;1,COUNT($L$5:Z$5)=$K221+1+$H221-$L$5),$I221*$J221*(MONTH($G221)-1)/12,""))),"")</f>
        <v/>
      </c>
      <c r="AA221" s="63" t="str">
        <f>IFERROR(IF($H221=AA$5,$I221*$J221*(12-MONTH($G221)+1)/12,IF(AND(AA$5&gt;$H221,COUNT($L$5:AA$5)&lt;$K221+1+$H221-$L$5),$I221*$J221,IF(AND(MONTH($G221)&gt;1,COUNT($L$5:AA$5)=$K221+1+$H221-$L$5),$I221*$J221*(MONTH($G221)-1)/12,""))),"")</f>
        <v/>
      </c>
      <c r="AB221" s="63" t="str">
        <f>IFERROR(IF($H221=AB$5,$I221*$J221*(12-MONTH($G221)+1)/12,IF(AND(AB$5&gt;$H221,COUNT($L$5:AB$5)&lt;$K221+1+$H221-$L$5),$I221*$J221,IF(AND(MONTH($G221)&gt;1,COUNT($L$5:AB$5)=$K221+1+$H221-$L$5),$I221*$J221*(MONTH($G221)-1)/12,""))),"")</f>
        <v/>
      </c>
    </row>
    <row r="222" spans="1:28" x14ac:dyDescent="0.25">
      <c r="A222">
        <f>A221+1</f>
        <v>217</v>
      </c>
      <c r="B222" t="str">
        <f>IF(C222="","",A222)</f>
        <v/>
      </c>
      <c r="C222" s="4"/>
      <c r="D222" s="5"/>
      <c r="E222" s="4"/>
      <c r="F222" s="6"/>
      <c r="G222" s="6" t="str">
        <f>IF(C222="","",IF(F222&lt;$C$1,$C$1,EOMONTH(F222,-1)+1))</f>
        <v/>
      </c>
      <c r="H222" s="15" t="str">
        <f>IFERROR(YEAR(G222),"")</f>
        <v/>
      </c>
      <c r="I222" s="7"/>
      <c r="J222" s="8" t="str">
        <f>IFERROR(1/K222,"")</f>
        <v/>
      </c>
      <c r="K222" s="18" t="s">
        <v>22</v>
      </c>
      <c r="L222" s="63" t="str">
        <f>IFERROR(IF($H222=L$5,$I222*$J222*(12-MONTH($G222)+1)/12,IF(AND(L$5&gt;$H222,COUNT($L$5:L$5)&lt;$K222+1+$H222-$L$5),$I222*$J222,IF(AND(MONTH($G222)&gt;1,COUNT($L$5:L$5)=$K222+1+$H222-$L$5),$I222*$J222*(MONTH($G222)-1)/12,""))),"")</f>
        <v/>
      </c>
      <c r="Z222" s="63" t="str">
        <f>IFERROR(IF($H222=Z$5,$I222*$J222*(12-MONTH($G222)+1)/12,IF(AND(Z$5&gt;$H222,COUNT($L$5:Z$5)&lt;$K222+1+$H222-$L$5),$I222*$J222,IF(AND(MONTH($G222)&gt;1,COUNT($L$5:Z$5)=$K222+1+$H222-$L$5),$I222*$J222*(MONTH($G222)-1)/12,""))),"")</f>
        <v/>
      </c>
      <c r="AA222" s="63" t="str">
        <f>IFERROR(IF($H222=AA$5,$I222*$J222*(12-MONTH($G222)+1)/12,IF(AND(AA$5&gt;$H222,COUNT($L$5:AA$5)&lt;$K222+1+$H222-$L$5),$I222*$J222,IF(AND(MONTH($G222)&gt;1,COUNT($L$5:AA$5)=$K222+1+$H222-$L$5),$I222*$J222*(MONTH($G222)-1)/12,""))),"")</f>
        <v/>
      </c>
      <c r="AB222" s="63" t="str">
        <f>IFERROR(IF($H222=AB$5,$I222*$J222*(12-MONTH($G222)+1)/12,IF(AND(AB$5&gt;$H222,COUNT($L$5:AB$5)&lt;$K222+1+$H222-$L$5),$I222*$J222,IF(AND(MONTH($G222)&gt;1,COUNT($L$5:AB$5)=$K222+1+$H222-$L$5),$I222*$J222*(MONTH($G222)-1)/12,""))),"")</f>
        <v/>
      </c>
    </row>
    <row r="223" spans="1:28" x14ac:dyDescent="0.25">
      <c r="A223">
        <f>A222+1</f>
        <v>218</v>
      </c>
      <c r="B223" t="str">
        <f>IF(C223="","",A223)</f>
        <v/>
      </c>
      <c r="C223" s="4"/>
      <c r="D223" s="5"/>
      <c r="E223" s="4"/>
      <c r="F223" s="6"/>
      <c r="G223" s="6" t="str">
        <f>IF(C223="","",IF(F223&lt;$C$1,$C$1,EOMONTH(F223,-1)+1))</f>
        <v/>
      </c>
      <c r="H223" s="15" t="str">
        <f>IFERROR(YEAR(G223),"")</f>
        <v/>
      </c>
      <c r="I223" s="7"/>
      <c r="J223" s="8" t="str">
        <f>IFERROR(1/K223,"")</f>
        <v/>
      </c>
      <c r="K223" s="18" t="s">
        <v>22</v>
      </c>
      <c r="L223" s="63" t="str">
        <f>IFERROR(IF($H223=L$5,$I223*$J223*(12-MONTH($G223)+1)/12,IF(AND(L$5&gt;$H223,COUNT($L$5:L$5)&lt;$K223+1+$H223-$L$5),$I223*$J223,IF(AND(MONTH($G223)&gt;1,COUNT($L$5:L$5)=$K223+1+$H223-$L$5),$I223*$J223*(MONTH($G223)-1)/12,""))),"")</f>
        <v/>
      </c>
      <c r="Z223" s="63" t="str">
        <f>IFERROR(IF($H223=Z$5,$I223*$J223*(12-MONTH($G223)+1)/12,IF(AND(Z$5&gt;$H223,COUNT($L$5:Z$5)&lt;$K223+1+$H223-$L$5),$I223*$J223,IF(AND(MONTH($G223)&gt;1,COUNT($L$5:Z$5)=$K223+1+$H223-$L$5),$I223*$J223*(MONTH($G223)-1)/12,""))),"")</f>
        <v/>
      </c>
      <c r="AA223" s="63" t="str">
        <f>IFERROR(IF($H223=AA$5,$I223*$J223*(12-MONTH($G223)+1)/12,IF(AND(AA$5&gt;$H223,COUNT($L$5:AA$5)&lt;$K223+1+$H223-$L$5),$I223*$J223,IF(AND(MONTH($G223)&gt;1,COUNT($L$5:AA$5)=$K223+1+$H223-$L$5),$I223*$J223*(MONTH($G223)-1)/12,""))),"")</f>
        <v/>
      </c>
      <c r="AB223" s="63" t="str">
        <f>IFERROR(IF($H223=AB$5,$I223*$J223*(12-MONTH($G223)+1)/12,IF(AND(AB$5&gt;$H223,COUNT($L$5:AB$5)&lt;$K223+1+$H223-$L$5),$I223*$J223,IF(AND(MONTH($G223)&gt;1,COUNT($L$5:AB$5)=$K223+1+$H223-$L$5),$I223*$J223*(MONTH($G223)-1)/12,""))),"")</f>
        <v/>
      </c>
    </row>
    <row r="224" spans="1:28" x14ac:dyDescent="0.25">
      <c r="A224">
        <f>A223+1</f>
        <v>219</v>
      </c>
      <c r="B224" t="str">
        <f>IF(C224="","",A224)</f>
        <v/>
      </c>
      <c r="C224" s="4"/>
      <c r="D224" s="5"/>
      <c r="E224" s="4"/>
      <c r="F224" s="6"/>
      <c r="G224" s="6" t="str">
        <f>IF(C224="","",IF(F224&lt;$C$1,$C$1,EOMONTH(F224,-1)+1))</f>
        <v/>
      </c>
      <c r="H224" s="15" t="str">
        <f>IFERROR(YEAR(G224),"")</f>
        <v/>
      </c>
      <c r="I224" s="7"/>
      <c r="J224" s="8" t="str">
        <f>IFERROR(1/K224,"")</f>
        <v/>
      </c>
      <c r="K224" s="18" t="s">
        <v>22</v>
      </c>
      <c r="L224" s="63" t="str">
        <f>IFERROR(IF($H224=L$5,$I224*$J224*(12-MONTH($G224)+1)/12,IF(AND(L$5&gt;$H224,COUNT($L$5:L$5)&lt;$K224+1+$H224-$L$5),$I224*$J224,IF(AND(MONTH($G224)&gt;1,COUNT($L$5:L$5)=$K224+1+$H224-$L$5),$I224*$J224*(MONTH($G224)-1)/12,""))),"")</f>
        <v/>
      </c>
      <c r="Z224" s="63" t="str">
        <f>IFERROR(IF($H224=Z$5,$I224*$J224*(12-MONTH($G224)+1)/12,IF(AND(Z$5&gt;$H224,COUNT($L$5:Z$5)&lt;$K224+1+$H224-$L$5),$I224*$J224,IF(AND(MONTH($G224)&gt;1,COUNT($L$5:Z$5)=$K224+1+$H224-$L$5),$I224*$J224*(MONTH($G224)-1)/12,""))),"")</f>
        <v/>
      </c>
      <c r="AA224" s="63" t="str">
        <f>IFERROR(IF($H224=AA$5,$I224*$J224*(12-MONTH($G224)+1)/12,IF(AND(AA$5&gt;$H224,COUNT($L$5:AA$5)&lt;$K224+1+$H224-$L$5),$I224*$J224,IF(AND(MONTH($G224)&gt;1,COUNT($L$5:AA$5)=$K224+1+$H224-$L$5),$I224*$J224*(MONTH($G224)-1)/12,""))),"")</f>
        <v/>
      </c>
      <c r="AB224" s="63" t="str">
        <f>IFERROR(IF($H224=AB$5,$I224*$J224*(12-MONTH($G224)+1)/12,IF(AND(AB$5&gt;$H224,COUNT($L$5:AB$5)&lt;$K224+1+$H224-$L$5),$I224*$J224,IF(AND(MONTH($G224)&gt;1,COUNT($L$5:AB$5)=$K224+1+$H224-$L$5),$I224*$J224*(MONTH($G224)-1)/12,""))),"")</f>
        <v/>
      </c>
    </row>
    <row r="225" spans="1:28" x14ac:dyDescent="0.25">
      <c r="A225">
        <f>A224+1</f>
        <v>220</v>
      </c>
      <c r="B225" t="str">
        <f>IF(C225="","",A225)</f>
        <v/>
      </c>
      <c r="C225" s="4"/>
      <c r="D225" s="5"/>
      <c r="E225" s="4"/>
      <c r="F225" s="6"/>
      <c r="G225" s="6" t="str">
        <f>IF(C225="","",IF(F225&lt;$C$1,$C$1,EOMONTH(F225,-1)+1))</f>
        <v/>
      </c>
      <c r="H225" s="15" t="str">
        <f>IFERROR(YEAR(G225),"")</f>
        <v/>
      </c>
      <c r="I225" s="7"/>
      <c r="J225" s="8" t="str">
        <f>IFERROR(1/K225,"")</f>
        <v/>
      </c>
      <c r="K225" s="18" t="s">
        <v>22</v>
      </c>
      <c r="L225" s="63" t="str">
        <f>IFERROR(IF($H225=L$5,$I225*$J225*(12-MONTH($G225)+1)/12,IF(AND(L$5&gt;$H225,COUNT($L$5:L$5)&lt;$K225+1+$H225-$L$5),$I225*$J225,IF(AND(MONTH($G225)&gt;1,COUNT($L$5:L$5)=$K225+1+$H225-$L$5),$I225*$J225*(MONTH($G225)-1)/12,""))),"")</f>
        <v/>
      </c>
      <c r="Z225" s="63" t="str">
        <f>IFERROR(IF($H225=Z$5,$I225*$J225*(12-MONTH($G225)+1)/12,IF(AND(Z$5&gt;$H225,COUNT($L$5:Z$5)&lt;$K225+1+$H225-$L$5),$I225*$J225,IF(AND(MONTH($G225)&gt;1,COUNT($L$5:Z$5)=$K225+1+$H225-$L$5),$I225*$J225*(MONTH($G225)-1)/12,""))),"")</f>
        <v/>
      </c>
      <c r="AA225" s="63" t="str">
        <f>IFERROR(IF($H225=AA$5,$I225*$J225*(12-MONTH($G225)+1)/12,IF(AND(AA$5&gt;$H225,COUNT($L$5:AA$5)&lt;$K225+1+$H225-$L$5),$I225*$J225,IF(AND(MONTH($G225)&gt;1,COUNT($L$5:AA$5)=$K225+1+$H225-$L$5),$I225*$J225*(MONTH($G225)-1)/12,""))),"")</f>
        <v/>
      </c>
      <c r="AB225" s="63" t="str">
        <f>IFERROR(IF($H225=AB$5,$I225*$J225*(12-MONTH($G225)+1)/12,IF(AND(AB$5&gt;$H225,COUNT($L$5:AB$5)&lt;$K225+1+$H225-$L$5),$I225*$J225,IF(AND(MONTH($G225)&gt;1,COUNT($L$5:AB$5)=$K225+1+$H225-$L$5),$I225*$J225*(MONTH($G225)-1)/12,""))),"")</f>
        <v/>
      </c>
    </row>
    <row r="226" spans="1:28" x14ac:dyDescent="0.25">
      <c r="A226">
        <f>A225+1</f>
        <v>221</v>
      </c>
      <c r="B226" t="str">
        <f>IF(C226="","",A226)</f>
        <v/>
      </c>
      <c r="C226" s="4"/>
      <c r="D226" s="5"/>
      <c r="E226" s="4"/>
      <c r="F226" s="6"/>
      <c r="G226" s="6" t="str">
        <f>IF(C226="","",IF(F226&lt;$C$1,$C$1,EOMONTH(F226,-1)+1))</f>
        <v/>
      </c>
      <c r="H226" s="15" t="str">
        <f>IFERROR(YEAR(G226),"")</f>
        <v/>
      </c>
      <c r="I226" s="7"/>
      <c r="J226" s="8" t="str">
        <f>IFERROR(1/K226,"")</f>
        <v/>
      </c>
      <c r="K226" s="18" t="s">
        <v>22</v>
      </c>
      <c r="L226" s="63" t="str">
        <f>IFERROR(IF($H226=L$5,$I226*$J226*(12-MONTH($G226)+1)/12,IF(AND(L$5&gt;$H226,COUNT($L$5:L$5)&lt;$K226+1+$H226-$L$5),$I226*$J226,IF(AND(MONTH($G226)&gt;1,COUNT($L$5:L$5)=$K226+1+$H226-$L$5),$I226*$J226*(MONTH($G226)-1)/12,""))),"")</f>
        <v/>
      </c>
      <c r="Z226" s="63" t="str">
        <f>IFERROR(IF($H226=Z$5,$I226*$J226*(12-MONTH($G226)+1)/12,IF(AND(Z$5&gt;$H226,COUNT($L$5:Z$5)&lt;$K226+1+$H226-$L$5),$I226*$J226,IF(AND(MONTH($G226)&gt;1,COUNT($L$5:Z$5)=$K226+1+$H226-$L$5),$I226*$J226*(MONTH($G226)-1)/12,""))),"")</f>
        <v/>
      </c>
      <c r="AA226" s="63" t="str">
        <f>IFERROR(IF($H226=AA$5,$I226*$J226*(12-MONTH($G226)+1)/12,IF(AND(AA$5&gt;$H226,COUNT($L$5:AA$5)&lt;$K226+1+$H226-$L$5),$I226*$J226,IF(AND(MONTH($G226)&gt;1,COUNT($L$5:AA$5)=$K226+1+$H226-$L$5),$I226*$J226*(MONTH($G226)-1)/12,""))),"")</f>
        <v/>
      </c>
      <c r="AB226" s="63" t="str">
        <f>IFERROR(IF($H226=AB$5,$I226*$J226*(12-MONTH($G226)+1)/12,IF(AND(AB$5&gt;$H226,COUNT($L$5:AB$5)&lt;$K226+1+$H226-$L$5),$I226*$J226,IF(AND(MONTH($G226)&gt;1,COUNT($L$5:AB$5)=$K226+1+$H226-$L$5),$I226*$J226*(MONTH($G226)-1)/12,""))),"")</f>
        <v/>
      </c>
    </row>
    <row r="227" spans="1:28" x14ac:dyDescent="0.25">
      <c r="A227">
        <f>A226+1</f>
        <v>222</v>
      </c>
      <c r="B227" t="str">
        <f>IF(C227="","",A227)</f>
        <v/>
      </c>
      <c r="C227" s="4"/>
      <c r="D227" s="5"/>
      <c r="E227" s="4"/>
      <c r="F227" s="6"/>
      <c r="G227" s="6" t="str">
        <f>IF(C227="","",IF(F227&lt;$C$1,$C$1,EOMONTH(F227,-1)+1))</f>
        <v/>
      </c>
      <c r="H227" s="15" t="str">
        <f>IFERROR(YEAR(G227),"")</f>
        <v/>
      </c>
      <c r="I227" s="7"/>
      <c r="J227" s="8" t="str">
        <f>IFERROR(1/K227,"")</f>
        <v/>
      </c>
      <c r="K227" s="18" t="s">
        <v>22</v>
      </c>
      <c r="L227" s="63" t="str">
        <f>IFERROR(IF($H227=L$5,$I227*$J227*(12-MONTH($G227)+1)/12,IF(AND(L$5&gt;$H227,COUNT($L$5:L$5)&lt;$K227+1+$H227-$L$5),$I227*$J227,IF(AND(MONTH($G227)&gt;1,COUNT($L$5:L$5)=$K227+1+$H227-$L$5),$I227*$J227*(MONTH($G227)-1)/12,""))),"")</f>
        <v/>
      </c>
      <c r="Z227" s="63" t="str">
        <f>IFERROR(IF($H227=Z$5,$I227*$J227*(12-MONTH($G227)+1)/12,IF(AND(Z$5&gt;$H227,COUNT($L$5:Z$5)&lt;$K227+1+$H227-$L$5),$I227*$J227,IF(AND(MONTH($G227)&gt;1,COUNT($L$5:Z$5)=$K227+1+$H227-$L$5),$I227*$J227*(MONTH($G227)-1)/12,""))),"")</f>
        <v/>
      </c>
      <c r="AA227" s="63" t="str">
        <f>IFERROR(IF($H227=AA$5,$I227*$J227*(12-MONTH($G227)+1)/12,IF(AND(AA$5&gt;$H227,COUNT($L$5:AA$5)&lt;$K227+1+$H227-$L$5),$I227*$J227,IF(AND(MONTH($G227)&gt;1,COUNT($L$5:AA$5)=$K227+1+$H227-$L$5),$I227*$J227*(MONTH($G227)-1)/12,""))),"")</f>
        <v/>
      </c>
      <c r="AB227" s="63" t="str">
        <f>IFERROR(IF($H227=AB$5,$I227*$J227*(12-MONTH($G227)+1)/12,IF(AND(AB$5&gt;$H227,COUNT($L$5:AB$5)&lt;$K227+1+$H227-$L$5),$I227*$J227,IF(AND(MONTH($G227)&gt;1,COUNT($L$5:AB$5)=$K227+1+$H227-$L$5),$I227*$J227*(MONTH($G227)-1)/12,""))),"")</f>
        <v/>
      </c>
    </row>
    <row r="228" spans="1:28" x14ac:dyDescent="0.25">
      <c r="A228">
        <f>A227+1</f>
        <v>223</v>
      </c>
      <c r="B228" t="str">
        <f>IF(C228="","",A228)</f>
        <v/>
      </c>
      <c r="C228" s="4"/>
      <c r="D228" s="5"/>
      <c r="E228" s="4"/>
      <c r="F228" s="6"/>
      <c r="G228" s="6" t="str">
        <f>IF(C228="","",IF(F228&lt;$C$1,$C$1,EOMONTH(F228,-1)+1))</f>
        <v/>
      </c>
      <c r="H228" s="15" t="str">
        <f>IFERROR(YEAR(G228),"")</f>
        <v/>
      </c>
      <c r="I228" s="7"/>
      <c r="J228" s="8" t="str">
        <f>IFERROR(1/K228,"")</f>
        <v/>
      </c>
      <c r="K228" s="18" t="s">
        <v>22</v>
      </c>
      <c r="L228" s="63" t="str">
        <f>IFERROR(IF($H228=L$5,$I228*$J228*(12-MONTH($G228)+1)/12,IF(AND(L$5&gt;$H228,COUNT($L$5:L$5)&lt;$K228+1+$H228-$L$5),$I228*$J228,IF(AND(MONTH($G228)&gt;1,COUNT($L$5:L$5)=$K228+1+$H228-$L$5),$I228*$J228*(MONTH($G228)-1)/12,""))),"")</f>
        <v/>
      </c>
      <c r="Z228" s="63" t="str">
        <f>IFERROR(IF($H228=Z$5,$I228*$J228*(12-MONTH($G228)+1)/12,IF(AND(Z$5&gt;$H228,COUNT($L$5:Z$5)&lt;$K228+1+$H228-$L$5),$I228*$J228,IF(AND(MONTH($G228)&gt;1,COUNT($L$5:Z$5)=$K228+1+$H228-$L$5),$I228*$J228*(MONTH($G228)-1)/12,""))),"")</f>
        <v/>
      </c>
      <c r="AA228" s="63" t="str">
        <f>IFERROR(IF($H228=AA$5,$I228*$J228*(12-MONTH($G228)+1)/12,IF(AND(AA$5&gt;$H228,COUNT($L$5:AA$5)&lt;$K228+1+$H228-$L$5),$I228*$J228,IF(AND(MONTH($G228)&gt;1,COUNT($L$5:AA$5)=$K228+1+$H228-$L$5),$I228*$J228*(MONTH($G228)-1)/12,""))),"")</f>
        <v/>
      </c>
      <c r="AB228" s="63" t="str">
        <f>IFERROR(IF($H228=AB$5,$I228*$J228*(12-MONTH($G228)+1)/12,IF(AND(AB$5&gt;$H228,COUNT($L$5:AB$5)&lt;$K228+1+$H228-$L$5),$I228*$J228,IF(AND(MONTH($G228)&gt;1,COUNT($L$5:AB$5)=$K228+1+$H228-$L$5),$I228*$J228*(MONTH($G228)-1)/12,""))),"")</f>
        <v/>
      </c>
    </row>
    <row r="229" spans="1:28" x14ac:dyDescent="0.25">
      <c r="A229">
        <f>A228+1</f>
        <v>224</v>
      </c>
      <c r="B229" t="str">
        <f>IF(C229="","",A229)</f>
        <v/>
      </c>
      <c r="C229" s="4"/>
      <c r="D229" s="5"/>
      <c r="E229" s="4"/>
      <c r="F229" s="6"/>
      <c r="G229" s="6" t="str">
        <f>IF(C229="","",IF(F229&lt;$C$1,$C$1,EOMONTH(F229,-1)+1))</f>
        <v/>
      </c>
      <c r="H229" s="15" t="str">
        <f>IFERROR(YEAR(G229),"")</f>
        <v/>
      </c>
      <c r="I229" s="7"/>
      <c r="J229" s="8" t="str">
        <f>IFERROR(1/K229,"")</f>
        <v/>
      </c>
      <c r="K229" s="18" t="s">
        <v>22</v>
      </c>
      <c r="L229" s="63" t="str">
        <f>IFERROR(IF($H229=L$5,$I229*$J229*(12-MONTH($G229)+1)/12,IF(AND(L$5&gt;$H229,COUNT($L$5:L$5)&lt;$K229+1+$H229-$L$5),$I229*$J229,IF(AND(MONTH($G229)&gt;1,COUNT($L$5:L$5)=$K229+1+$H229-$L$5),$I229*$J229*(MONTH($G229)-1)/12,""))),"")</f>
        <v/>
      </c>
      <c r="Z229" s="63" t="str">
        <f>IFERROR(IF($H229=Z$5,$I229*$J229*(12-MONTH($G229)+1)/12,IF(AND(Z$5&gt;$H229,COUNT($L$5:Z$5)&lt;$K229+1+$H229-$L$5),$I229*$J229,IF(AND(MONTH($G229)&gt;1,COUNT($L$5:Z$5)=$K229+1+$H229-$L$5),$I229*$J229*(MONTH($G229)-1)/12,""))),"")</f>
        <v/>
      </c>
      <c r="AA229" s="63" t="str">
        <f>IFERROR(IF($H229=AA$5,$I229*$J229*(12-MONTH($G229)+1)/12,IF(AND(AA$5&gt;$H229,COUNT($L$5:AA$5)&lt;$K229+1+$H229-$L$5),$I229*$J229,IF(AND(MONTH($G229)&gt;1,COUNT($L$5:AA$5)=$K229+1+$H229-$L$5),$I229*$J229*(MONTH($G229)-1)/12,""))),"")</f>
        <v/>
      </c>
      <c r="AB229" s="63" t="str">
        <f>IFERROR(IF($H229=AB$5,$I229*$J229*(12-MONTH($G229)+1)/12,IF(AND(AB$5&gt;$H229,COUNT($L$5:AB$5)&lt;$K229+1+$H229-$L$5),$I229*$J229,IF(AND(MONTH($G229)&gt;1,COUNT($L$5:AB$5)=$K229+1+$H229-$L$5),$I229*$J229*(MONTH($G229)-1)/12,""))),"")</f>
        <v/>
      </c>
    </row>
    <row r="230" spans="1:28" x14ac:dyDescent="0.25">
      <c r="A230">
        <f>A229+1</f>
        <v>225</v>
      </c>
      <c r="B230" t="str">
        <f>IF(C230="","",A230)</f>
        <v/>
      </c>
      <c r="C230" s="4"/>
      <c r="D230" s="5"/>
      <c r="E230" s="4"/>
      <c r="F230" s="6"/>
      <c r="G230" s="6" t="str">
        <f>IF(C230="","",IF(F230&lt;$C$1,$C$1,EOMONTH(F230,-1)+1))</f>
        <v/>
      </c>
      <c r="H230" s="15" t="str">
        <f>IFERROR(YEAR(G230),"")</f>
        <v/>
      </c>
      <c r="I230" s="7"/>
      <c r="J230" s="8" t="str">
        <f>IFERROR(1/K230,"")</f>
        <v/>
      </c>
      <c r="K230" s="18" t="s">
        <v>22</v>
      </c>
      <c r="L230" s="63" t="str">
        <f>IFERROR(IF($H230=L$5,$I230*$J230*(12-MONTH($G230)+1)/12,IF(AND(L$5&gt;$H230,COUNT($L$5:L$5)&lt;$K230+1+$H230-$L$5),$I230*$J230,IF(AND(MONTH($G230)&gt;1,COUNT($L$5:L$5)=$K230+1+$H230-$L$5),$I230*$J230*(MONTH($G230)-1)/12,""))),"")</f>
        <v/>
      </c>
      <c r="Z230" s="63" t="str">
        <f>IFERROR(IF($H230=Z$5,$I230*$J230*(12-MONTH($G230)+1)/12,IF(AND(Z$5&gt;$H230,COUNT($L$5:Z$5)&lt;$K230+1+$H230-$L$5),$I230*$J230,IF(AND(MONTH($G230)&gt;1,COUNT($L$5:Z$5)=$K230+1+$H230-$L$5),$I230*$J230*(MONTH($G230)-1)/12,""))),"")</f>
        <v/>
      </c>
      <c r="AA230" s="63" t="str">
        <f>IFERROR(IF($H230=AA$5,$I230*$J230*(12-MONTH($G230)+1)/12,IF(AND(AA$5&gt;$H230,COUNT($L$5:AA$5)&lt;$K230+1+$H230-$L$5),$I230*$J230,IF(AND(MONTH($G230)&gt;1,COUNT($L$5:AA$5)=$K230+1+$H230-$L$5),$I230*$J230*(MONTH($G230)-1)/12,""))),"")</f>
        <v/>
      </c>
      <c r="AB230" s="63" t="str">
        <f>IFERROR(IF($H230=AB$5,$I230*$J230*(12-MONTH($G230)+1)/12,IF(AND(AB$5&gt;$H230,COUNT($L$5:AB$5)&lt;$K230+1+$H230-$L$5),$I230*$J230,IF(AND(MONTH($G230)&gt;1,COUNT($L$5:AB$5)=$K230+1+$H230-$L$5),$I230*$J230*(MONTH($G230)-1)/12,""))),"")</f>
        <v/>
      </c>
    </row>
    <row r="231" spans="1:28" x14ac:dyDescent="0.25">
      <c r="A231">
        <f>A230+1</f>
        <v>226</v>
      </c>
      <c r="B231" t="str">
        <f>IF(C231="","",A231)</f>
        <v/>
      </c>
      <c r="C231" s="4"/>
      <c r="D231" s="5"/>
      <c r="E231" s="4"/>
      <c r="F231" s="6"/>
      <c r="G231" s="6" t="str">
        <f>IF(C231="","",IF(F231&lt;$C$1,$C$1,EOMONTH(F231,-1)+1))</f>
        <v/>
      </c>
      <c r="H231" s="15" t="str">
        <f>IFERROR(YEAR(G231),"")</f>
        <v/>
      </c>
      <c r="I231" s="7"/>
      <c r="J231" s="8" t="str">
        <f>IFERROR(1/K231,"")</f>
        <v/>
      </c>
      <c r="K231" s="18" t="s">
        <v>22</v>
      </c>
      <c r="L231" s="63" t="str">
        <f>IFERROR(IF($H231=L$5,$I231*$J231*(12-MONTH($G231)+1)/12,IF(AND(L$5&gt;$H231,COUNT($L$5:L$5)&lt;$K231+1+$H231-$L$5),$I231*$J231,IF(AND(MONTH($G231)&gt;1,COUNT($L$5:L$5)=$K231+1+$H231-$L$5),$I231*$J231*(MONTH($G231)-1)/12,""))),"")</f>
        <v/>
      </c>
      <c r="Z231" s="63" t="str">
        <f>IFERROR(IF($H231=Z$5,$I231*$J231*(12-MONTH($G231)+1)/12,IF(AND(Z$5&gt;$H231,COUNT($L$5:Z$5)&lt;$K231+1+$H231-$L$5),$I231*$J231,IF(AND(MONTH($G231)&gt;1,COUNT($L$5:Z$5)=$K231+1+$H231-$L$5),$I231*$J231*(MONTH($G231)-1)/12,""))),"")</f>
        <v/>
      </c>
      <c r="AA231" s="63" t="str">
        <f>IFERROR(IF($H231=AA$5,$I231*$J231*(12-MONTH($G231)+1)/12,IF(AND(AA$5&gt;$H231,COUNT($L$5:AA$5)&lt;$K231+1+$H231-$L$5),$I231*$J231,IF(AND(MONTH($G231)&gt;1,COUNT($L$5:AA$5)=$K231+1+$H231-$L$5),$I231*$J231*(MONTH($G231)-1)/12,""))),"")</f>
        <v/>
      </c>
      <c r="AB231" s="63" t="str">
        <f>IFERROR(IF($H231=AB$5,$I231*$J231*(12-MONTH($G231)+1)/12,IF(AND(AB$5&gt;$H231,COUNT($L$5:AB$5)&lt;$K231+1+$H231-$L$5),$I231*$J231,IF(AND(MONTH($G231)&gt;1,COUNT($L$5:AB$5)=$K231+1+$H231-$L$5),$I231*$J231*(MONTH($G231)-1)/12,""))),"")</f>
        <v/>
      </c>
    </row>
    <row r="232" spans="1:28" x14ac:dyDescent="0.25">
      <c r="A232">
        <f>A231+1</f>
        <v>227</v>
      </c>
      <c r="B232" t="str">
        <f>IF(C232="","",A232)</f>
        <v/>
      </c>
      <c r="C232" s="4"/>
      <c r="D232" s="5"/>
      <c r="E232" s="4"/>
      <c r="F232" s="6"/>
      <c r="G232" s="6" t="str">
        <f>IF(C232="","",IF(F232&lt;$C$1,$C$1,EOMONTH(F232,-1)+1))</f>
        <v/>
      </c>
      <c r="H232" s="15" t="str">
        <f>IFERROR(YEAR(G232),"")</f>
        <v/>
      </c>
      <c r="I232" s="7"/>
      <c r="J232" s="8" t="str">
        <f>IFERROR(1/K232,"")</f>
        <v/>
      </c>
      <c r="K232" s="18" t="s">
        <v>22</v>
      </c>
      <c r="L232" s="63" t="str">
        <f>IFERROR(IF($H232=L$5,$I232*$J232*(12-MONTH($G232)+1)/12,IF(AND(L$5&gt;$H232,COUNT($L$5:L$5)&lt;$K232+1+$H232-$L$5),$I232*$J232,IF(AND(MONTH($G232)&gt;1,COUNT($L$5:L$5)=$K232+1+$H232-$L$5),$I232*$J232*(MONTH($G232)-1)/12,""))),"")</f>
        <v/>
      </c>
      <c r="Z232" s="63" t="str">
        <f>IFERROR(IF($H232=Z$5,$I232*$J232*(12-MONTH($G232)+1)/12,IF(AND(Z$5&gt;$H232,COUNT($L$5:Z$5)&lt;$K232+1+$H232-$L$5),$I232*$J232,IF(AND(MONTH($G232)&gt;1,COUNT($L$5:Z$5)=$K232+1+$H232-$L$5),$I232*$J232*(MONTH($G232)-1)/12,""))),"")</f>
        <v/>
      </c>
      <c r="AA232" s="63" t="str">
        <f>IFERROR(IF($H232=AA$5,$I232*$J232*(12-MONTH($G232)+1)/12,IF(AND(AA$5&gt;$H232,COUNT($L$5:AA$5)&lt;$K232+1+$H232-$L$5),$I232*$J232,IF(AND(MONTH($G232)&gt;1,COUNT($L$5:AA$5)=$K232+1+$H232-$L$5),$I232*$J232*(MONTH($G232)-1)/12,""))),"")</f>
        <v/>
      </c>
      <c r="AB232" s="63" t="str">
        <f>IFERROR(IF($H232=AB$5,$I232*$J232*(12-MONTH($G232)+1)/12,IF(AND(AB$5&gt;$H232,COUNT($L$5:AB$5)&lt;$K232+1+$H232-$L$5),$I232*$J232,IF(AND(MONTH($G232)&gt;1,COUNT($L$5:AB$5)=$K232+1+$H232-$L$5),$I232*$J232*(MONTH($G232)-1)/12,""))),"")</f>
        <v/>
      </c>
    </row>
    <row r="233" spans="1:28" x14ac:dyDescent="0.25">
      <c r="A233">
        <f>A232+1</f>
        <v>228</v>
      </c>
      <c r="B233" t="str">
        <f>IF(C233="","",A233)</f>
        <v/>
      </c>
      <c r="C233" s="4"/>
      <c r="D233" s="5"/>
      <c r="E233" s="4"/>
      <c r="F233" s="6"/>
      <c r="G233" s="6" t="str">
        <f>IF(C233="","",IF(F233&lt;$C$1,$C$1,EOMONTH(F233,-1)+1))</f>
        <v/>
      </c>
      <c r="H233" s="15" t="str">
        <f>IFERROR(YEAR(G233),"")</f>
        <v/>
      </c>
      <c r="I233" s="7"/>
      <c r="J233" s="8" t="str">
        <f>IFERROR(1/K233,"")</f>
        <v/>
      </c>
      <c r="K233" s="18" t="s">
        <v>22</v>
      </c>
      <c r="L233" s="63" t="str">
        <f>IFERROR(IF($H233=L$5,$I233*$J233*(12-MONTH($G233)+1)/12,IF(AND(L$5&gt;$H233,COUNT($L$5:L$5)&lt;$K233+1+$H233-$L$5),$I233*$J233,IF(AND(MONTH($G233)&gt;1,COUNT($L$5:L$5)=$K233+1+$H233-$L$5),$I233*$J233*(MONTH($G233)-1)/12,""))),"")</f>
        <v/>
      </c>
      <c r="Z233" s="63" t="str">
        <f>IFERROR(IF($H233=Z$5,$I233*$J233*(12-MONTH($G233)+1)/12,IF(AND(Z$5&gt;$H233,COUNT($L$5:Z$5)&lt;$K233+1+$H233-$L$5),$I233*$J233,IF(AND(MONTH($G233)&gt;1,COUNT($L$5:Z$5)=$K233+1+$H233-$L$5),$I233*$J233*(MONTH($G233)-1)/12,""))),"")</f>
        <v/>
      </c>
      <c r="AA233" s="63" t="str">
        <f>IFERROR(IF($H233=AA$5,$I233*$J233*(12-MONTH($G233)+1)/12,IF(AND(AA$5&gt;$H233,COUNT($L$5:AA$5)&lt;$K233+1+$H233-$L$5),$I233*$J233,IF(AND(MONTH($G233)&gt;1,COUNT($L$5:AA$5)=$K233+1+$H233-$L$5),$I233*$J233*(MONTH($G233)-1)/12,""))),"")</f>
        <v/>
      </c>
      <c r="AB233" s="63" t="str">
        <f>IFERROR(IF($H233=AB$5,$I233*$J233*(12-MONTH($G233)+1)/12,IF(AND(AB$5&gt;$H233,COUNT($L$5:AB$5)&lt;$K233+1+$H233-$L$5),$I233*$J233,IF(AND(MONTH($G233)&gt;1,COUNT($L$5:AB$5)=$K233+1+$H233-$L$5),$I233*$J233*(MONTH($G233)-1)/12,""))),"")</f>
        <v/>
      </c>
    </row>
    <row r="234" spans="1:28" x14ac:dyDescent="0.25">
      <c r="A234">
        <f>A233+1</f>
        <v>229</v>
      </c>
      <c r="B234" t="str">
        <f>IF(C234="","",A234)</f>
        <v/>
      </c>
      <c r="C234" s="4"/>
      <c r="D234" s="5"/>
      <c r="E234" s="4"/>
      <c r="F234" s="6"/>
      <c r="G234" s="6" t="str">
        <f>IF(C234="","",IF(F234&lt;$C$1,$C$1,EOMONTH(F234,-1)+1))</f>
        <v/>
      </c>
      <c r="H234" s="15" t="str">
        <f>IFERROR(YEAR(G234),"")</f>
        <v/>
      </c>
      <c r="I234" s="7"/>
      <c r="J234" s="8" t="str">
        <f>IFERROR(1/K234,"")</f>
        <v/>
      </c>
      <c r="K234" s="18" t="s">
        <v>22</v>
      </c>
      <c r="L234" s="63" t="str">
        <f>IFERROR(IF($H234=L$5,$I234*$J234*(12-MONTH($G234)+1)/12,IF(AND(L$5&gt;$H234,COUNT($L$5:L$5)&lt;$K234+1+$H234-$L$5),$I234*$J234,IF(AND(MONTH($G234)&gt;1,COUNT($L$5:L$5)=$K234+1+$H234-$L$5),$I234*$J234*(MONTH($G234)-1)/12,""))),"")</f>
        <v/>
      </c>
      <c r="Z234" s="63" t="str">
        <f>IFERROR(IF($H234=Z$5,$I234*$J234*(12-MONTH($G234)+1)/12,IF(AND(Z$5&gt;$H234,COUNT($L$5:Z$5)&lt;$K234+1+$H234-$L$5),$I234*$J234,IF(AND(MONTH($G234)&gt;1,COUNT($L$5:Z$5)=$K234+1+$H234-$L$5),$I234*$J234*(MONTH($G234)-1)/12,""))),"")</f>
        <v/>
      </c>
      <c r="AA234" s="63" t="str">
        <f>IFERROR(IF($H234=AA$5,$I234*$J234*(12-MONTH($G234)+1)/12,IF(AND(AA$5&gt;$H234,COUNT($L$5:AA$5)&lt;$K234+1+$H234-$L$5),$I234*$J234,IF(AND(MONTH($G234)&gt;1,COUNT($L$5:AA$5)=$K234+1+$H234-$L$5),$I234*$J234*(MONTH($G234)-1)/12,""))),"")</f>
        <v/>
      </c>
      <c r="AB234" s="63" t="str">
        <f>IFERROR(IF($H234=AB$5,$I234*$J234*(12-MONTH($G234)+1)/12,IF(AND(AB$5&gt;$H234,COUNT($L$5:AB$5)&lt;$K234+1+$H234-$L$5),$I234*$J234,IF(AND(MONTH($G234)&gt;1,COUNT($L$5:AB$5)=$K234+1+$H234-$L$5),$I234*$J234*(MONTH($G234)-1)/12,""))),"")</f>
        <v/>
      </c>
    </row>
    <row r="235" spans="1:28" x14ac:dyDescent="0.25">
      <c r="A235">
        <f>A234+1</f>
        <v>230</v>
      </c>
      <c r="B235" t="str">
        <f>IF(C235="","",A235)</f>
        <v/>
      </c>
      <c r="C235" s="4"/>
      <c r="D235" s="5"/>
      <c r="E235" s="4"/>
      <c r="F235" s="6"/>
      <c r="G235" s="6" t="str">
        <f>IF(C235="","",IF(F235&lt;$C$1,$C$1,EOMONTH(F235,-1)+1))</f>
        <v/>
      </c>
      <c r="H235" s="15" t="str">
        <f>IFERROR(YEAR(G235),"")</f>
        <v/>
      </c>
      <c r="I235" s="7"/>
      <c r="J235" s="8" t="str">
        <f>IFERROR(1/K235,"")</f>
        <v/>
      </c>
      <c r="K235" s="18" t="s">
        <v>22</v>
      </c>
      <c r="L235" s="63" t="str">
        <f>IFERROR(IF($H235=L$5,$I235*$J235*(12-MONTH($G235)+1)/12,IF(AND(L$5&gt;$H235,COUNT($L$5:L$5)&lt;$K235+1+$H235-$L$5),$I235*$J235,IF(AND(MONTH($G235)&gt;1,COUNT($L$5:L$5)=$K235+1+$H235-$L$5),$I235*$J235*(MONTH($G235)-1)/12,""))),"")</f>
        <v/>
      </c>
      <c r="Z235" s="63" t="str">
        <f>IFERROR(IF($H235=Z$5,$I235*$J235*(12-MONTH($G235)+1)/12,IF(AND(Z$5&gt;$H235,COUNT($L$5:Z$5)&lt;$K235+1+$H235-$L$5),$I235*$J235,IF(AND(MONTH($G235)&gt;1,COUNT($L$5:Z$5)=$K235+1+$H235-$L$5),$I235*$J235*(MONTH($G235)-1)/12,""))),"")</f>
        <v/>
      </c>
      <c r="AA235" s="63" t="str">
        <f>IFERROR(IF($H235=AA$5,$I235*$J235*(12-MONTH($G235)+1)/12,IF(AND(AA$5&gt;$H235,COUNT($L$5:AA$5)&lt;$K235+1+$H235-$L$5),$I235*$J235,IF(AND(MONTH($G235)&gt;1,COUNT($L$5:AA$5)=$K235+1+$H235-$L$5),$I235*$J235*(MONTH($G235)-1)/12,""))),"")</f>
        <v/>
      </c>
      <c r="AB235" s="63" t="str">
        <f>IFERROR(IF($H235=AB$5,$I235*$J235*(12-MONTH($G235)+1)/12,IF(AND(AB$5&gt;$H235,COUNT($L$5:AB$5)&lt;$K235+1+$H235-$L$5),$I235*$J235,IF(AND(MONTH($G235)&gt;1,COUNT($L$5:AB$5)=$K235+1+$H235-$L$5),$I235*$J235*(MONTH($G235)-1)/12,""))),"")</f>
        <v/>
      </c>
    </row>
    <row r="236" spans="1:28" x14ac:dyDescent="0.25">
      <c r="A236">
        <f>A235+1</f>
        <v>231</v>
      </c>
      <c r="B236" t="str">
        <f>IF(C236="","",A236)</f>
        <v/>
      </c>
      <c r="C236" s="4"/>
      <c r="D236" s="5"/>
      <c r="E236" s="4"/>
      <c r="F236" s="6"/>
      <c r="G236" s="6" t="str">
        <f>IF(C236="","",IF(F236&lt;$C$1,$C$1,EOMONTH(F236,-1)+1))</f>
        <v/>
      </c>
      <c r="H236" s="15" t="str">
        <f>IFERROR(YEAR(G236),"")</f>
        <v/>
      </c>
      <c r="I236" s="7"/>
      <c r="J236" s="8" t="str">
        <f>IFERROR(1/K236,"")</f>
        <v/>
      </c>
      <c r="K236" s="18" t="s">
        <v>22</v>
      </c>
      <c r="L236" s="63" t="str">
        <f>IFERROR(IF($H236=L$5,$I236*$J236*(12-MONTH($G236)+1)/12,IF(AND(L$5&gt;$H236,COUNT($L$5:L$5)&lt;$K236+1+$H236-$L$5),$I236*$J236,IF(AND(MONTH($G236)&gt;1,COUNT($L$5:L$5)=$K236+1+$H236-$L$5),$I236*$J236*(MONTH($G236)-1)/12,""))),"")</f>
        <v/>
      </c>
      <c r="Z236" s="63" t="str">
        <f>IFERROR(IF($H236=Z$5,$I236*$J236*(12-MONTH($G236)+1)/12,IF(AND(Z$5&gt;$H236,COUNT($L$5:Z$5)&lt;$K236+1+$H236-$L$5),$I236*$J236,IF(AND(MONTH($G236)&gt;1,COUNT($L$5:Z$5)=$K236+1+$H236-$L$5),$I236*$J236*(MONTH($G236)-1)/12,""))),"")</f>
        <v/>
      </c>
      <c r="AA236" s="63" t="str">
        <f>IFERROR(IF($H236=AA$5,$I236*$J236*(12-MONTH($G236)+1)/12,IF(AND(AA$5&gt;$H236,COUNT($L$5:AA$5)&lt;$K236+1+$H236-$L$5),$I236*$J236,IF(AND(MONTH($G236)&gt;1,COUNT($L$5:AA$5)=$K236+1+$H236-$L$5),$I236*$J236*(MONTH($G236)-1)/12,""))),"")</f>
        <v/>
      </c>
      <c r="AB236" s="63" t="str">
        <f>IFERROR(IF($H236=AB$5,$I236*$J236*(12-MONTH($G236)+1)/12,IF(AND(AB$5&gt;$H236,COUNT($L$5:AB$5)&lt;$K236+1+$H236-$L$5),$I236*$J236,IF(AND(MONTH($G236)&gt;1,COUNT($L$5:AB$5)=$K236+1+$H236-$L$5),$I236*$J236*(MONTH($G236)-1)/12,""))),"")</f>
        <v/>
      </c>
    </row>
    <row r="237" spans="1:28" x14ac:dyDescent="0.25">
      <c r="A237">
        <f>A236+1</f>
        <v>232</v>
      </c>
      <c r="B237" t="str">
        <f>IF(C237="","",A237)</f>
        <v/>
      </c>
      <c r="C237" s="4"/>
      <c r="D237" s="5"/>
      <c r="E237" s="4"/>
      <c r="F237" s="6"/>
      <c r="G237" s="6" t="str">
        <f>IF(C237="","",IF(F237&lt;$C$1,$C$1,EOMONTH(F237,-1)+1))</f>
        <v/>
      </c>
      <c r="H237" s="15" t="str">
        <f>IFERROR(YEAR(G237),"")</f>
        <v/>
      </c>
      <c r="I237" s="7"/>
      <c r="J237" s="8" t="str">
        <f>IFERROR(1/K237,"")</f>
        <v/>
      </c>
      <c r="K237" s="18" t="s">
        <v>22</v>
      </c>
      <c r="L237" s="63" t="str">
        <f>IFERROR(IF($H237=L$5,$I237*$J237*(12-MONTH($G237)+1)/12,IF(AND(L$5&gt;$H237,COUNT($L$5:L$5)&lt;$K237+1+$H237-$L$5),$I237*$J237,IF(AND(MONTH($G237)&gt;1,COUNT($L$5:L$5)=$K237+1+$H237-$L$5),$I237*$J237*(MONTH($G237)-1)/12,""))),"")</f>
        <v/>
      </c>
      <c r="Z237" s="63" t="str">
        <f>IFERROR(IF($H237=Z$5,$I237*$J237*(12-MONTH($G237)+1)/12,IF(AND(Z$5&gt;$H237,COUNT($L$5:Z$5)&lt;$K237+1+$H237-$L$5),$I237*$J237,IF(AND(MONTH($G237)&gt;1,COUNT($L$5:Z$5)=$K237+1+$H237-$L$5),$I237*$J237*(MONTH($G237)-1)/12,""))),"")</f>
        <v/>
      </c>
      <c r="AA237" s="63" t="str">
        <f>IFERROR(IF($H237=AA$5,$I237*$J237*(12-MONTH($G237)+1)/12,IF(AND(AA$5&gt;$H237,COUNT($L$5:AA$5)&lt;$K237+1+$H237-$L$5),$I237*$J237,IF(AND(MONTH($G237)&gt;1,COUNT($L$5:AA$5)=$K237+1+$H237-$L$5),$I237*$J237*(MONTH($G237)-1)/12,""))),"")</f>
        <v/>
      </c>
      <c r="AB237" s="63" t="str">
        <f>IFERROR(IF($H237=AB$5,$I237*$J237*(12-MONTH($G237)+1)/12,IF(AND(AB$5&gt;$H237,COUNT($L$5:AB$5)&lt;$K237+1+$H237-$L$5),$I237*$J237,IF(AND(MONTH($G237)&gt;1,COUNT($L$5:AB$5)=$K237+1+$H237-$L$5),$I237*$J237*(MONTH($G237)-1)/12,""))),"")</f>
        <v/>
      </c>
    </row>
    <row r="238" spans="1:28" x14ac:dyDescent="0.25">
      <c r="A238">
        <f>A237+1</f>
        <v>233</v>
      </c>
      <c r="B238" t="str">
        <f>IF(C238="","",A238)</f>
        <v/>
      </c>
      <c r="C238" s="4"/>
      <c r="D238" s="5"/>
      <c r="E238" s="4"/>
      <c r="F238" s="6"/>
      <c r="G238" s="6" t="str">
        <f>IF(C238="","",IF(F238&lt;$C$1,$C$1,EOMONTH(F238,-1)+1))</f>
        <v/>
      </c>
      <c r="H238" s="15" t="str">
        <f>IFERROR(YEAR(G238),"")</f>
        <v/>
      </c>
      <c r="I238" s="7"/>
      <c r="J238" s="8" t="str">
        <f>IFERROR(1/K238,"")</f>
        <v/>
      </c>
      <c r="K238" s="18" t="s">
        <v>22</v>
      </c>
      <c r="L238" s="63" t="str">
        <f>IFERROR(IF($H238=L$5,$I238*$J238*(12-MONTH($G238)+1)/12,IF(AND(L$5&gt;$H238,COUNT($L$5:L$5)&lt;$K238+1+$H238-$L$5),$I238*$J238,IF(AND(MONTH($G238)&gt;1,COUNT($L$5:L$5)=$K238+1+$H238-$L$5),$I238*$J238*(MONTH($G238)-1)/12,""))),"")</f>
        <v/>
      </c>
      <c r="Z238" s="63" t="str">
        <f>IFERROR(IF($H238=Z$5,$I238*$J238*(12-MONTH($G238)+1)/12,IF(AND(Z$5&gt;$H238,COUNT($L$5:Z$5)&lt;$K238+1+$H238-$L$5),$I238*$J238,IF(AND(MONTH($G238)&gt;1,COUNT($L$5:Z$5)=$K238+1+$H238-$L$5),$I238*$J238*(MONTH($G238)-1)/12,""))),"")</f>
        <v/>
      </c>
      <c r="AA238" s="63" t="str">
        <f>IFERROR(IF($H238=AA$5,$I238*$J238*(12-MONTH($G238)+1)/12,IF(AND(AA$5&gt;$H238,COUNT($L$5:AA$5)&lt;$K238+1+$H238-$L$5),$I238*$J238,IF(AND(MONTH($G238)&gt;1,COUNT($L$5:AA$5)=$K238+1+$H238-$L$5),$I238*$J238*(MONTH($G238)-1)/12,""))),"")</f>
        <v/>
      </c>
      <c r="AB238" s="63" t="str">
        <f>IFERROR(IF($H238=AB$5,$I238*$J238*(12-MONTH($G238)+1)/12,IF(AND(AB$5&gt;$H238,COUNT($L$5:AB$5)&lt;$K238+1+$H238-$L$5),$I238*$J238,IF(AND(MONTH($G238)&gt;1,COUNT($L$5:AB$5)=$K238+1+$H238-$L$5),$I238*$J238*(MONTH($G238)-1)/12,""))),"")</f>
        <v/>
      </c>
    </row>
    <row r="239" spans="1:28" x14ac:dyDescent="0.25">
      <c r="A239">
        <f>A238+1</f>
        <v>234</v>
      </c>
      <c r="B239" t="str">
        <f>IF(C239="","",A239)</f>
        <v/>
      </c>
      <c r="C239" s="4"/>
      <c r="D239" s="5"/>
      <c r="E239" s="4"/>
      <c r="F239" s="6"/>
      <c r="G239" s="6" t="str">
        <f>IF(C239="","",IF(F239&lt;$C$1,$C$1,EOMONTH(F239,-1)+1))</f>
        <v/>
      </c>
      <c r="H239" s="15" t="str">
        <f>IFERROR(YEAR(G239),"")</f>
        <v/>
      </c>
      <c r="I239" s="7"/>
      <c r="J239" s="8" t="str">
        <f>IFERROR(1/K239,"")</f>
        <v/>
      </c>
      <c r="K239" s="18" t="s">
        <v>22</v>
      </c>
      <c r="L239" s="63" t="str">
        <f>IFERROR(IF($H239=L$5,$I239*$J239*(12-MONTH($G239)+1)/12,IF(AND(L$5&gt;$H239,COUNT($L$5:L$5)&lt;$K239+1+$H239-$L$5),$I239*$J239,IF(AND(MONTH($G239)&gt;1,COUNT($L$5:L$5)=$K239+1+$H239-$L$5),$I239*$J239*(MONTH($G239)-1)/12,""))),"")</f>
        <v/>
      </c>
      <c r="Z239" s="63" t="str">
        <f>IFERROR(IF($H239=Z$5,$I239*$J239*(12-MONTH($G239)+1)/12,IF(AND(Z$5&gt;$H239,COUNT($L$5:Z$5)&lt;$K239+1+$H239-$L$5),$I239*$J239,IF(AND(MONTH($G239)&gt;1,COUNT($L$5:Z$5)=$K239+1+$H239-$L$5),$I239*$J239*(MONTH($G239)-1)/12,""))),"")</f>
        <v/>
      </c>
      <c r="AA239" s="63" t="str">
        <f>IFERROR(IF($H239=AA$5,$I239*$J239*(12-MONTH($G239)+1)/12,IF(AND(AA$5&gt;$H239,COUNT($L$5:AA$5)&lt;$K239+1+$H239-$L$5),$I239*$J239,IF(AND(MONTH($G239)&gt;1,COUNT($L$5:AA$5)=$K239+1+$H239-$L$5),$I239*$J239*(MONTH($G239)-1)/12,""))),"")</f>
        <v/>
      </c>
      <c r="AB239" s="63" t="str">
        <f>IFERROR(IF($H239=AB$5,$I239*$J239*(12-MONTH($G239)+1)/12,IF(AND(AB$5&gt;$H239,COUNT($L$5:AB$5)&lt;$K239+1+$H239-$L$5),$I239*$J239,IF(AND(MONTH($G239)&gt;1,COUNT($L$5:AB$5)=$K239+1+$H239-$L$5),$I239*$J239*(MONTH($G239)-1)/12,""))),"")</f>
        <v/>
      </c>
    </row>
    <row r="240" spans="1:28" x14ac:dyDescent="0.25">
      <c r="A240">
        <f>A239+1</f>
        <v>235</v>
      </c>
      <c r="B240" t="str">
        <f>IF(C240="","",A240)</f>
        <v/>
      </c>
      <c r="C240" s="4"/>
      <c r="D240" s="5"/>
      <c r="E240" s="4"/>
      <c r="F240" s="6"/>
      <c r="G240" s="6" t="str">
        <f>IF(C240="","",IF(F240&lt;$C$1,$C$1,EOMONTH(F240,-1)+1))</f>
        <v/>
      </c>
      <c r="H240" s="15" t="str">
        <f>IFERROR(YEAR(G240),"")</f>
        <v/>
      </c>
      <c r="I240" s="7"/>
      <c r="J240" s="8" t="str">
        <f>IFERROR(1/K240,"")</f>
        <v/>
      </c>
      <c r="K240" s="18" t="s">
        <v>22</v>
      </c>
      <c r="L240" s="63" t="str">
        <f>IFERROR(IF($H240=L$5,$I240*$J240*(12-MONTH($G240)+1)/12,IF(AND(L$5&gt;$H240,COUNT($L$5:L$5)&lt;$K240+1+$H240-$L$5),$I240*$J240,IF(AND(MONTH($G240)&gt;1,COUNT($L$5:L$5)=$K240+1+$H240-$L$5),$I240*$J240*(MONTH($G240)-1)/12,""))),"")</f>
        <v/>
      </c>
      <c r="Z240" s="63" t="str">
        <f>IFERROR(IF($H240=Z$5,$I240*$J240*(12-MONTH($G240)+1)/12,IF(AND(Z$5&gt;$H240,COUNT($L$5:Z$5)&lt;$K240+1+$H240-$L$5),$I240*$J240,IF(AND(MONTH($G240)&gt;1,COUNT($L$5:Z$5)=$K240+1+$H240-$L$5),$I240*$J240*(MONTH($G240)-1)/12,""))),"")</f>
        <v/>
      </c>
      <c r="AA240" s="63" t="str">
        <f>IFERROR(IF($H240=AA$5,$I240*$J240*(12-MONTH($G240)+1)/12,IF(AND(AA$5&gt;$H240,COUNT($L$5:AA$5)&lt;$K240+1+$H240-$L$5),$I240*$J240,IF(AND(MONTH($G240)&gt;1,COUNT($L$5:AA$5)=$K240+1+$H240-$L$5),$I240*$J240*(MONTH($G240)-1)/12,""))),"")</f>
        <v/>
      </c>
      <c r="AB240" s="63" t="str">
        <f>IFERROR(IF($H240=AB$5,$I240*$J240*(12-MONTH($G240)+1)/12,IF(AND(AB$5&gt;$H240,COUNT($L$5:AB$5)&lt;$K240+1+$H240-$L$5),$I240*$J240,IF(AND(MONTH($G240)&gt;1,COUNT($L$5:AB$5)=$K240+1+$H240-$L$5),$I240*$J240*(MONTH($G240)-1)/12,""))),"")</f>
        <v/>
      </c>
    </row>
    <row r="241" spans="1:28" x14ac:dyDescent="0.25">
      <c r="A241">
        <f>A240+1</f>
        <v>236</v>
      </c>
      <c r="B241" t="str">
        <f>IF(C241="","",A241)</f>
        <v/>
      </c>
      <c r="C241" s="4"/>
      <c r="D241" s="5"/>
      <c r="E241" s="4"/>
      <c r="F241" s="6"/>
      <c r="G241" s="6" t="str">
        <f>IF(C241="","",IF(F241&lt;$C$1,$C$1,EOMONTH(F241,-1)+1))</f>
        <v/>
      </c>
      <c r="H241" s="15" t="str">
        <f>IFERROR(YEAR(G241),"")</f>
        <v/>
      </c>
      <c r="I241" s="7"/>
      <c r="J241" s="8" t="str">
        <f>IFERROR(1/K241,"")</f>
        <v/>
      </c>
      <c r="K241" s="18" t="s">
        <v>22</v>
      </c>
      <c r="L241" s="63" t="str">
        <f>IFERROR(IF($H241=L$5,$I241*$J241*(12-MONTH($G241)+1)/12,IF(AND(L$5&gt;$H241,COUNT($L$5:L$5)&lt;$K241+1+$H241-$L$5),$I241*$J241,IF(AND(MONTH($G241)&gt;1,COUNT($L$5:L$5)=$K241+1+$H241-$L$5),$I241*$J241*(MONTH($G241)-1)/12,""))),"")</f>
        <v/>
      </c>
      <c r="Z241" s="63" t="str">
        <f>IFERROR(IF($H241=Z$5,$I241*$J241*(12-MONTH($G241)+1)/12,IF(AND(Z$5&gt;$H241,COUNT($L$5:Z$5)&lt;$K241+1+$H241-$L$5),$I241*$J241,IF(AND(MONTH($G241)&gt;1,COUNT($L$5:Z$5)=$K241+1+$H241-$L$5),$I241*$J241*(MONTH($G241)-1)/12,""))),"")</f>
        <v/>
      </c>
      <c r="AA241" s="63" t="str">
        <f>IFERROR(IF($H241=AA$5,$I241*$J241*(12-MONTH($G241)+1)/12,IF(AND(AA$5&gt;$H241,COUNT($L$5:AA$5)&lt;$K241+1+$H241-$L$5),$I241*$J241,IF(AND(MONTH($G241)&gt;1,COUNT($L$5:AA$5)=$K241+1+$H241-$L$5),$I241*$J241*(MONTH($G241)-1)/12,""))),"")</f>
        <v/>
      </c>
      <c r="AB241" s="63" t="str">
        <f>IFERROR(IF($H241=AB$5,$I241*$J241*(12-MONTH($G241)+1)/12,IF(AND(AB$5&gt;$H241,COUNT($L$5:AB$5)&lt;$K241+1+$H241-$L$5),$I241*$J241,IF(AND(MONTH($G241)&gt;1,COUNT($L$5:AB$5)=$K241+1+$H241-$L$5),$I241*$J241*(MONTH($G241)-1)/12,""))),"")</f>
        <v/>
      </c>
    </row>
    <row r="242" spans="1:28" x14ac:dyDescent="0.25">
      <c r="A242">
        <f>A241+1</f>
        <v>237</v>
      </c>
      <c r="B242" t="str">
        <f>IF(C242="","",A242)</f>
        <v/>
      </c>
      <c r="C242" s="4"/>
      <c r="D242" s="5"/>
      <c r="E242" s="4"/>
      <c r="F242" s="6"/>
      <c r="G242" s="6" t="str">
        <f>IF(C242="","",IF(F242&lt;$C$1,$C$1,EOMONTH(F242,-1)+1))</f>
        <v/>
      </c>
      <c r="H242" s="15" t="str">
        <f>IFERROR(YEAR(G242),"")</f>
        <v/>
      </c>
      <c r="I242" s="7"/>
      <c r="J242" s="8" t="str">
        <f>IFERROR(1/K242,"")</f>
        <v/>
      </c>
      <c r="K242" s="18" t="s">
        <v>22</v>
      </c>
      <c r="L242" s="63" t="str">
        <f>IFERROR(IF($H242=L$5,$I242*$J242*(12-MONTH($G242)+1)/12,IF(AND(L$5&gt;$H242,COUNT($L$5:L$5)&lt;$K242+1+$H242-$L$5),$I242*$J242,IF(AND(MONTH($G242)&gt;1,COUNT($L$5:L$5)=$K242+1+$H242-$L$5),$I242*$J242*(MONTH($G242)-1)/12,""))),"")</f>
        <v/>
      </c>
      <c r="Z242" s="63" t="str">
        <f>IFERROR(IF($H242=Z$5,$I242*$J242*(12-MONTH($G242)+1)/12,IF(AND(Z$5&gt;$H242,COUNT($L$5:Z$5)&lt;$K242+1+$H242-$L$5),$I242*$J242,IF(AND(MONTH($G242)&gt;1,COUNT($L$5:Z$5)=$K242+1+$H242-$L$5),$I242*$J242*(MONTH($G242)-1)/12,""))),"")</f>
        <v/>
      </c>
      <c r="AA242" s="63" t="str">
        <f>IFERROR(IF($H242=AA$5,$I242*$J242*(12-MONTH($G242)+1)/12,IF(AND(AA$5&gt;$H242,COUNT($L$5:AA$5)&lt;$K242+1+$H242-$L$5),$I242*$J242,IF(AND(MONTH($G242)&gt;1,COUNT($L$5:AA$5)=$K242+1+$H242-$L$5),$I242*$J242*(MONTH($G242)-1)/12,""))),"")</f>
        <v/>
      </c>
      <c r="AB242" s="63" t="str">
        <f>IFERROR(IF($H242=AB$5,$I242*$J242*(12-MONTH($G242)+1)/12,IF(AND(AB$5&gt;$H242,COUNT($L$5:AB$5)&lt;$K242+1+$H242-$L$5),$I242*$J242,IF(AND(MONTH($G242)&gt;1,COUNT($L$5:AB$5)=$K242+1+$H242-$L$5),$I242*$J242*(MONTH($G242)-1)/12,""))),"")</f>
        <v/>
      </c>
    </row>
    <row r="243" spans="1:28" x14ac:dyDescent="0.25">
      <c r="A243">
        <f>A242+1</f>
        <v>238</v>
      </c>
      <c r="B243" t="str">
        <f>IF(C243="","",A243)</f>
        <v/>
      </c>
      <c r="C243" s="4"/>
      <c r="D243" s="5"/>
      <c r="E243" s="4"/>
      <c r="F243" s="6"/>
      <c r="G243" s="6" t="str">
        <f>IF(C243="","",IF(F243&lt;$C$1,$C$1,EOMONTH(F243,-1)+1))</f>
        <v/>
      </c>
      <c r="H243" s="15" t="str">
        <f>IFERROR(YEAR(G243),"")</f>
        <v/>
      </c>
      <c r="I243" s="7"/>
      <c r="J243" s="8" t="str">
        <f>IFERROR(1/K243,"")</f>
        <v/>
      </c>
      <c r="K243" s="18" t="s">
        <v>22</v>
      </c>
      <c r="L243" s="63" t="str">
        <f>IFERROR(IF($H243=L$5,$I243*$J243*(12-MONTH($G243)+1)/12,IF(AND(L$5&gt;$H243,COUNT($L$5:L$5)&lt;$K243+1+$H243-$L$5),$I243*$J243,IF(AND(MONTH($G243)&gt;1,COUNT($L$5:L$5)=$K243+1+$H243-$L$5),$I243*$J243*(MONTH($G243)-1)/12,""))),"")</f>
        <v/>
      </c>
      <c r="Z243" s="63" t="str">
        <f>IFERROR(IF($H243=Z$5,$I243*$J243*(12-MONTH($G243)+1)/12,IF(AND(Z$5&gt;$H243,COUNT($L$5:Z$5)&lt;$K243+1+$H243-$L$5),$I243*$J243,IF(AND(MONTH($G243)&gt;1,COUNT($L$5:Z$5)=$K243+1+$H243-$L$5),$I243*$J243*(MONTH($G243)-1)/12,""))),"")</f>
        <v/>
      </c>
      <c r="AA243" s="63" t="str">
        <f>IFERROR(IF($H243=AA$5,$I243*$J243*(12-MONTH($G243)+1)/12,IF(AND(AA$5&gt;$H243,COUNT($L$5:AA$5)&lt;$K243+1+$H243-$L$5),$I243*$J243,IF(AND(MONTH($G243)&gt;1,COUNT($L$5:AA$5)=$K243+1+$H243-$L$5),$I243*$J243*(MONTH($G243)-1)/12,""))),"")</f>
        <v/>
      </c>
      <c r="AB243" s="63" t="str">
        <f>IFERROR(IF($H243=AB$5,$I243*$J243*(12-MONTH($G243)+1)/12,IF(AND(AB$5&gt;$H243,COUNT($L$5:AB$5)&lt;$K243+1+$H243-$L$5),$I243*$J243,IF(AND(MONTH($G243)&gt;1,COUNT($L$5:AB$5)=$K243+1+$H243-$L$5),$I243*$J243*(MONTH($G243)-1)/12,""))),"")</f>
        <v/>
      </c>
    </row>
    <row r="244" spans="1:28" x14ac:dyDescent="0.25">
      <c r="A244">
        <f>A243+1</f>
        <v>239</v>
      </c>
      <c r="B244" t="str">
        <f>IF(C244="","",A244)</f>
        <v/>
      </c>
      <c r="C244" s="4"/>
      <c r="D244" s="5"/>
      <c r="E244" s="4"/>
      <c r="F244" s="6"/>
      <c r="G244" s="6" t="str">
        <f>IF(C244="","",IF(F244&lt;$C$1,$C$1,EOMONTH(F244,-1)+1))</f>
        <v/>
      </c>
      <c r="H244" s="15" t="str">
        <f>IFERROR(YEAR(G244),"")</f>
        <v/>
      </c>
      <c r="I244" s="7"/>
      <c r="J244" s="8" t="str">
        <f>IFERROR(1/K244,"")</f>
        <v/>
      </c>
      <c r="K244" s="18" t="s">
        <v>22</v>
      </c>
      <c r="L244" s="63" t="str">
        <f>IFERROR(IF($H244=L$5,$I244*$J244*(12-MONTH($G244)+1)/12,IF(AND(L$5&gt;$H244,COUNT($L$5:L$5)&lt;$K244+1+$H244-$L$5),$I244*$J244,IF(AND(MONTH($G244)&gt;1,COUNT($L$5:L$5)=$K244+1+$H244-$L$5),$I244*$J244*(MONTH($G244)-1)/12,""))),"")</f>
        <v/>
      </c>
      <c r="Z244" s="63" t="str">
        <f>IFERROR(IF($H244=Z$5,$I244*$J244*(12-MONTH($G244)+1)/12,IF(AND(Z$5&gt;$H244,COUNT($L$5:Z$5)&lt;$K244+1+$H244-$L$5),$I244*$J244,IF(AND(MONTH($G244)&gt;1,COUNT($L$5:Z$5)=$K244+1+$H244-$L$5),$I244*$J244*(MONTH($G244)-1)/12,""))),"")</f>
        <v/>
      </c>
      <c r="AA244" s="63" t="str">
        <f>IFERROR(IF($H244=AA$5,$I244*$J244*(12-MONTH($G244)+1)/12,IF(AND(AA$5&gt;$H244,COUNT($L$5:AA$5)&lt;$K244+1+$H244-$L$5),$I244*$J244,IF(AND(MONTH($G244)&gt;1,COUNT($L$5:AA$5)=$K244+1+$H244-$L$5),$I244*$J244*(MONTH($G244)-1)/12,""))),"")</f>
        <v/>
      </c>
      <c r="AB244" s="63" t="str">
        <f>IFERROR(IF($H244=AB$5,$I244*$J244*(12-MONTH($G244)+1)/12,IF(AND(AB$5&gt;$H244,COUNT($L$5:AB$5)&lt;$K244+1+$H244-$L$5),$I244*$J244,IF(AND(MONTH($G244)&gt;1,COUNT($L$5:AB$5)=$K244+1+$H244-$L$5),$I244*$J244*(MONTH($G244)-1)/12,""))),"")</f>
        <v/>
      </c>
    </row>
    <row r="245" spans="1:28" x14ac:dyDescent="0.25">
      <c r="A245">
        <f>A244+1</f>
        <v>240</v>
      </c>
      <c r="B245" t="str">
        <f>IF(C245="","",A245)</f>
        <v/>
      </c>
      <c r="C245" s="4"/>
      <c r="D245" s="5"/>
      <c r="E245" s="4"/>
      <c r="F245" s="6"/>
      <c r="G245" s="6" t="str">
        <f>IF(C245="","",IF(F245&lt;$C$1,$C$1,EOMONTH(F245,-1)+1))</f>
        <v/>
      </c>
      <c r="H245" s="15" t="str">
        <f>IFERROR(YEAR(G245),"")</f>
        <v/>
      </c>
      <c r="I245" s="7"/>
      <c r="J245" s="8" t="str">
        <f>IFERROR(1/K245,"")</f>
        <v/>
      </c>
      <c r="K245" s="18" t="s">
        <v>22</v>
      </c>
      <c r="L245" s="63" t="str">
        <f>IFERROR(IF($H245=L$5,$I245*$J245*(12-MONTH($G245)+1)/12,IF(AND(L$5&gt;$H245,COUNT($L$5:L$5)&lt;$K245+1+$H245-$L$5),$I245*$J245,IF(AND(MONTH($G245)&gt;1,COUNT($L$5:L$5)=$K245+1+$H245-$L$5),$I245*$J245*(MONTH($G245)-1)/12,""))),"")</f>
        <v/>
      </c>
      <c r="Z245" s="63" t="str">
        <f>IFERROR(IF($H245=Z$5,$I245*$J245*(12-MONTH($G245)+1)/12,IF(AND(Z$5&gt;$H245,COUNT($L$5:Z$5)&lt;$K245+1+$H245-$L$5),$I245*$J245,IF(AND(MONTH($G245)&gt;1,COUNT($L$5:Z$5)=$K245+1+$H245-$L$5),$I245*$J245*(MONTH($G245)-1)/12,""))),"")</f>
        <v/>
      </c>
      <c r="AA245" s="63" t="str">
        <f>IFERROR(IF($H245=AA$5,$I245*$J245*(12-MONTH($G245)+1)/12,IF(AND(AA$5&gt;$H245,COUNT($L$5:AA$5)&lt;$K245+1+$H245-$L$5),$I245*$J245,IF(AND(MONTH($G245)&gt;1,COUNT($L$5:AA$5)=$K245+1+$H245-$L$5),$I245*$J245*(MONTH($G245)-1)/12,""))),"")</f>
        <v/>
      </c>
      <c r="AB245" s="63" t="str">
        <f>IFERROR(IF($H245=AB$5,$I245*$J245*(12-MONTH($G245)+1)/12,IF(AND(AB$5&gt;$H245,COUNT($L$5:AB$5)&lt;$K245+1+$H245-$L$5),$I245*$J245,IF(AND(MONTH($G245)&gt;1,COUNT($L$5:AB$5)=$K245+1+$H245-$L$5),$I245*$J245*(MONTH($G245)-1)/12,""))),"")</f>
        <v/>
      </c>
    </row>
    <row r="246" spans="1:28" x14ac:dyDescent="0.25">
      <c r="A246">
        <f>A245+1</f>
        <v>241</v>
      </c>
      <c r="B246" t="str">
        <f>IF(C246="","",A246)</f>
        <v/>
      </c>
      <c r="C246" s="4"/>
      <c r="D246" s="5"/>
      <c r="E246" s="4"/>
      <c r="F246" s="6"/>
      <c r="G246" s="6" t="str">
        <f>IF(C246="","",IF(F246&lt;$C$1,$C$1,EOMONTH(F246,-1)+1))</f>
        <v/>
      </c>
      <c r="H246" s="15" t="str">
        <f>IFERROR(YEAR(G246),"")</f>
        <v/>
      </c>
      <c r="I246" s="7"/>
      <c r="J246" s="8" t="str">
        <f>IFERROR(1/K246,"")</f>
        <v/>
      </c>
      <c r="K246" s="18" t="s">
        <v>22</v>
      </c>
      <c r="L246" s="63" t="str">
        <f>IFERROR(IF($H246=L$5,$I246*$J246*(12-MONTH($G246)+1)/12,IF(AND(L$5&gt;$H246,COUNT($L$5:L$5)&lt;$K246+1+$H246-$L$5),$I246*$J246,IF(AND(MONTH($G246)&gt;1,COUNT($L$5:L$5)=$K246+1+$H246-$L$5),$I246*$J246*(MONTH($G246)-1)/12,""))),"")</f>
        <v/>
      </c>
      <c r="Z246" s="63" t="str">
        <f>IFERROR(IF($H246=Z$5,$I246*$J246*(12-MONTH($G246)+1)/12,IF(AND(Z$5&gt;$H246,COUNT($L$5:Z$5)&lt;$K246+1+$H246-$L$5),$I246*$J246,IF(AND(MONTH($G246)&gt;1,COUNT($L$5:Z$5)=$K246+1+$H246-$L$5),$I246*$J246*(MONTH($G246)-1)/12,""))),"")</f>
        <v/>
      </c>
      <c r="AA246" s="63" t="str">
        <f>IFERROR(IF($H246=AA$5,$I246*$J246*(12-MONTH($G246)+1)/12,IF(AND(AA$5&gt;$H246,COUNT($L$5:AA$5)&lt;$K246+1+$H246-$L$5),$I246*$J246,IF(AND(MONTH($G246)&gt;1,COUNT($L$5:AA$5)=$K246+1+$H246-$L$5),$I246*$J246*(MONTH($G246)-1)/12,""))),"")</f>
        <v/>
      </c>
      <c r="AB246" s="63" t="str">
        <f>IFERROR(IF($H246=AB$5,$I246*$J246*(12-MONTH($G246)+1)/12,IF(AND(AB$5&gt;$H246,COUNT($L$5:AB$5)&lt;$K246+1+$H246-$L$5),$I246*$J246,IF(AND(MONTH($G246)&gt;1,COUNT($L$5:AB$5)=$K246+1+$H246-$L$5),$I246*$J246*(MONTH($G246)-1)/12,""))),"")</f>
        <v/>
      </c>
    </row>
    <row r="247" spans="1:28" x14ac:dyDescent="0.25">
      <c r="A247">
        <f>A246+1</f>
        <v>242</v>
      </c>
      <c r="B247" t="str">
        <f>IF(C247="","",A247)</f>
        <v/>
      </c>
      <c r="C247" s="4"/>
      <c r="D247" s="5"/>
      <c r="E247" s="4"/>
      <c r="F247" s="6"/>
      <c r="G247" s="6" t="str">
        <f>IF(C247="","",IF(F247&lt;$C$1,$C$1,EOMONTH(F247,-1)+1))</f>
        <v/>
      </c>
      <c r="H247" s="15" t="str">
        <f>IFERROR(YEAR(G247),"")</f>
        <v/>
      </c>
      <c r="I247" s="7"/>
      <c r="J247" s="8" t="str">
        <f>IFERROR(1/K247,"")</f>
        <v/>
      </c>
      <c r="K247" s="18" t="s">
        <v>22</v>
      </c>
      <c r="L247" s="63" t="str">
        <f>IFERROR(IF($H247=L$5,$I247*$J247*(12-MONTH($G247)+1)/12,IF(AND(L$5&gt;$H247,COUNT($L$5:L$5)&lt;$K247+1+$H247-$L$5),$I247*$J247,IF(AND(MONTH($G247)&gt;1,COUNT($L$5:L$5)=$K247+1+$H247-$L$5),$I247*$J247*(MONTH($G247)-1)/12,""))),"")</f>
        <v/>
      </c>
      <c r="Z247" s="63" t="str">
        <f>IFERROR(IF($H247=Z$5,$I247*$J247*(12-MONTH($G247)+1)/12,IF(AND(Z$5&gt;$H247,COUNT($L$5:Z$5)&lt;$K247+1+$H247-$L$5),$I247*$J247,IF(AND(MONTH($G247)&gt;1,COUNT($L$5:Z$5)=$K247+1+$H247-$L$5),$I247*$J247*(MONTH($G247)-1)/12,""))),"")</f>
        <v/>
      </c>
      <c r="AA247" s="63" t="str">
        <f>IFERROR(IF($H247=AA$5,$I247*$J247*(12-MONTH($G247)+1)/12,IF(AND(AA$5&gt;$H247,COUNT($L$5:AA$5)&lt;$K247+1+$H247-$L$5),$I247*$J247,IF(AND(MONTH($G247)&gt;1,COUNT($L$5:AA$5)=$K247+1+$H247-$L$5),$I247*$J247*(MONTH($G247)-1)/12,""))),"")</f>
        <v/>
      </c>
      <c r="AB247" s="63" t="str">
        <f>IFERROR(IF($H247=AB$5,$I247*$J247*(12-MONTH($G247)+1)/12,IF(AND(AB$5&gt;$H247,COUNT($L$5:AB$5)&lt;$K247+1+$H247-$L$5),$I247*$J247,IF(AND(MONTH($G247)&gt;1,COUNT($L$5:AB$5)=$K247+1+$H247-$L$5),$I247*$J247*(MONTH($G247)-1)/12,""))),"")</f>
        <v/>
      </c>
    </row>
    <row r="248" spans="1:28" x14ac:dyDescent="0.25">
      <c r="A248">
        <f>A247+1</f>
        <v>243</v>
      </c>
      <c r="B248" t="str">
        <f>IF(C248="","",A248)</f>
        <v/>
      </c>
      <c r="C248" s="4"/>
      <c r="D248" s="5"/>
      <c r="E248" s="4"/>
      <c r="F248" s="6"/>
      <c r="G248" s="6" t="str">
        <f>IF(C248="","",IF(F248&lt;$C$1,$C$1,EOMONTH(F248,-1)+1))</f>
        <v/>
      </c>
      <c r="H248" s="15" t="str">
        <f>IFERROR(YEAR(G248),"")</f>
        <v/>
      </c>
      <c r="I248" s="7"/>
      <c r="J248" s="8" t="str">
        <f>IFERROR(1/K248,"")</f>
        <v/>
      </c>
      <c r="K248" s="18" t="s">
        <v>22</v>
      </c>
      <c r="L248" s="63" t="str">
        <f>IFERROR(IF($H248=L$5,$I248*$J248*(12-MONTH($G248)+1)/12,IF(AND(L$5&gt;$H248,COUNT($L$5:L$5)&lt;$K248+1+$H248-$L$5),$I248*$J248,IF(AND(MONTH($G248)&gt;1,COUNT($L$5:L$5)=$K248+1+$H248-$L$5),$I248*$J248*(MONTH($G248)-1)/12,""))),"")</f>
        <v/>
      </c>
      <c r="Z248" s="63" t="str">
        <f>IFERROR(IF($H248=Z$5,$I248*$J248*(12-MONTH($G248)+1)/12,IF(AND(Z$5&gt;$H248,COUNT($L$5:Z$5)&lt;$K248+1+$H248-$L$5),$I248*$J248,IF(AND(MONTH($G248)&gt;1,COUNT($L$5:Z$5)=$K248+1+$H248-$L$5),$I248*$J248*(MONTH($G248)-1)/12,""))),"")</f>
        <v/>
      </c>
      <c r="AA248" s="63" t="str">
        <f>IFERROR(IF($H248=AA$5,$I248*$J248*(12-MONTH($G248)+1)/12,IF(AND(AA$5&gt;$H248,COUNT($L$5:AA$5)&lt;$K248+1+$H248-$L$5),$I248*$J248,IF(AND(MONTH($G248)&gt;1,COUNT($L$5:AA$5)=$K248+1+$H248-$L$5),$I248*$J248*(MONTH($G248)-1)/12,""))),"")</f>
        <v/>
      </c>
      <c r="AB248" s="63" t="str">
        <f>IFERROR(IF($H248=AB$5,$I248*$J248*(12-MONTH($G248)+1)/12,IF(AND(AB$5&gt;$H248,COUNT($L$5:AB$5)&lt;$K248+1+$H248-$L$5),$I248*$J248,IF(AND(MONTH($G248)&gt;1,COUNT($L$5:AB$5)=$K248+1+$H248-$L$5),$I248*$J248*(MONTH($G248)-1)/12,""))),"")</f>
        <v/>
      </c>
    </row>
    <row r="249" spans="1:28" x14ac:dyDescent="0.25">
      <c r="A249">
        <f>A248+1</f>
        <v>244</v>
      </c>
      <c r="B249" t="str">
        <f>IF(C249="","",A249)</f>
        <v/>
      </c>
      <c r="C249" s="4"/>
      <c r="D249" s="5"/>
      <c r="E249" s="4"/>
      <c r="F249" s="6"/>
      <c r="G249" s="6" t="str">
        <f>IF(C249="","",IF(F249&lt;$C$1,$C$1,EOMONTH(F249,-1)+1))</f>
        <v/>
      </c>
      <c r="H249" s="15" t="str">
        <f>IFERROR(YEAR(G249),"")</f>
        <v/>
      </c>
      <c r="I249" s="7"/>
      <c r="J249" s="8" t="str">
        <f>IFERROR(1/K249,"")</f>
        <v/>
      </c>
      <c r="K249" s="18" t="s">
        <v>22</v>
      </c>
      <c r="L249" s="63" t="str">
        <f>IFERROR(IF($H249=L$5,$I249*$J249*(12-MONTH($G249)+1)/12,IF(AND(L$5&gt;$H249,COUNT($L$5:L$5)&lt;$K249+1+$H249-$L$5),$I249*$J249,IF(AND(MONTH($G249)&gt;1,COUNT($L$5:L$5)=$K249+1+$H249-$L$5),$I249*$J249*(MONTH($G249)-1)/12,""))),"")</f>
        <v/>
      </c>
      <c r="Z249" s="63" t="str">
        <f>IFERROR(IF($H249=Z$5,$I249*$J249*(12-MONTH($G249)+1)/12,IF(AND(Z$5&gt;$H249,COUNT($L$5:Z$5)&lt;$K249+1+$H249-$L$5),$I249*$J249,IF(AND(MONTH($G249)&gt;1,COUNT($L$5:Z$5)=$K249+1+$H249-$L$5),$I249*$J249*(MONTH($G249)-1)/12,""))),"")</f>
        <v/>
      </c>
      <c r="AA249" s="63" t="str">
        <f>IFERROR(IF($H249=AA$5,$I249*$J249*(12-MONTH($G249)+1)/12,IF(AND(AA$5&gt;$H249,COUNT($L$5:AA$5)&lt;$K249+1+$H249-$L$5),$I249*$J249,IF(AND(MONTH($G249)&gt;1,COUNT($L$5:AA$5)=$K249+1+$H249-$L$5),$I249*$J249*(MONTH($G249)-1)/12,""))),"")</f>
        <v/>
      </c>
      <c r="AB249" s="63" t="str">
        <f>IFERROR(IF($H249=AB$5,$I249*$J249*(12-MONTH($G249)+1)/12,IF(AND(AB$5&gt;$H249,COUNT($L$5:AB$5)&lt;$K249+1+$H249-$L$5),$I249*$J249,IF(AND(MONTH($G249)&gt;1,COUNT($L$5:AB$5)=$K249+1+$H249-$L$5),$I249*$J249*(MONTH($G249)-1)/12,""))),"")</f>
        <v/>
      </c>
    </row>
    <row r="250" spans="1:28" x14ac:dyDescent="0.25">
      <c r="A250">
        <f>A249+1</f>
        <v>245</v>
      </c>
      <c r="B250" t="str">
        <f>IF(C250="","",A250)</f>
        <v/>
      </c>
      <c r="C250" s="4"/>
      <c r="D250" s="5"/>
      <c r="E250" s="4"/>
      <c r="F250" s="6"/>
      <c r="G250" s="6" t="str">
        <f>IF(C250="","",IF(F250&lt;$C$1,$C$1,EOMONTH(F250,-1)+1))</f>
        <v/>
      </c>
      <c r="H250" s="15" t="str">
        <f>IFERROR(YEAR(G250),"")</f>
        <v/>
      </c>
      <c r="I250" s="7"/>
      <c r="J250" s="8" t="str">
        <f>IFERROR(1/K250,"")</f>
        <v/>
      </c>
      <c r="K250" s="18" t="s">
        <v>22</v>
      </c>
      <c r="L250" s="63" t="str">
        <f>IFERROR(IF($H250=L$5,$I250*$J250*(12-MONTH($G250)+1)/12,IF(AND(L$5&gt;$H250,COUNT($L$5:L$5)&lt;$K250+1+$H250-$L$5),$I250*$J250,IF(AND(MONTH($G250)&gt;1,COUNT($L$5:L$5)=$K250+1+$H250-$L$5),$I250*$J250*(MONTH($G250)-1)/12,""))),"")</f>
        <v/>
      </c>
      <c r="Z250" s="63" t="str">
        <f>IFERROR(IF($H250=Z$5,$I250*$J250*(12-MONTH($G250)+1)/12,IF(AND(Z$5&gt;$H250,COUNT($L$5:Z$5)&lt;$K250+1+$H250-$L$5),$I250*$J250,IF(AND(MONTH($G250)&gt;1,COUNT($L$5:Z$5)=$K250+1+$H250-$L$5),$I250*$J250*(MONTH($G250)-1)/12,""))),"")</f>
        <v/>
      </c>
      <c r="AA250" s="63" t="str">
        <f>IFERROR(IF($H250=AA$5,$I250*$J250*(12-MONTH($G250)+1)/12,IF(AND(AA$5&gt;$H250,COUNT($L$5:AA$5)&lt;$K250+1+$H250-$L$5),$I250*$J250,IF(AND(MONTH($G250)&gt;1,COUNT($L$5:AA$5)=$K250+1+$H250-$L$5),$I250*$J250*(MONTH($G250)-1)/12,""))),"")</f>
        <v/>
      </c>
      <c r="AB250" s="63" t="str">
        <f>IFERROR(IF($H250=AB$5,$I250*$J250*(12-MONTH($G250)+1)/12,IF(AND(AB$5&gt;$H250,COUNT($L$5:AB$5)&lt;$K250+1+$H250-$L$5),$I250*$J250,IF(AND(MONTH($G250)&gt;1,COUNT($L$5:AB$5)=$K250+1+$H250-$L$5),$I250*$J250*(MONTH($G250)-1)/12,""))),"")</f>
        <v/>
      </c>
    </row>
    <row r="251" spans="1:28" x14ac:dyDescent="0.25">
      <c r="A251">
        <f>A250+1</f>
        <v>246</v>
      </c>
      <c r="B251" t="str">
        <f>IF(C251="","",A251)</f>
        <v/>
      </c>
      <c r="C251" s="4"/>
      <c r="D251" s="5"/>
      <c r="E251" s="4"/>
      <c r="F251" s="6"/>
      <c r="G251" s="6" t="str">
        <f>IF(C251="","",IF(F251&lt;$C$1,$C$1,EOMONTH(F251,-1)+1))</f>
        <v/>
      </c>
      <c r="H251" s="15" t="str">
        <f>IFERROR(YEAR(G251),"")</f>
        <v/>
      </c>
      <c r="I251" s="7"/>
      <c r="J251" s="8" t="str">
        <f>IFERROR(1/K251,"")</f>
        <v/>
      </c>
      <c r="K251" s="18" t="s">
        <v>22</v>
      </c>
      <c r="L251" s="63" t="str">
        <f>IFERROR(IF($H251=L$5,$I251*$J251*(12-MONTH($G251)+1)/12,IF(AND(L$5&gt;$H251,COUNT($L$5:L$5)&lt;$K251+1+$H251-$L$5),$I251*$J251,IF(AND(MONTH($G251)&gt;1,COUNT($L$5:L$5)=$K251+1+$H251-$L$5),$I251*$J251*(MONTH($G251)-1)/12,""))),"")</f>
        <v/>
      </c>
      <c r="Z251" s="63" t="str">
        <f>IFERROR(IF($H251=Z$5,$I251*$J251*(12-MONTH($G251)+1)/12,IF(AND(Z$5&gt;$H251,COUNT($L$5:Z$5)&lt;$K251+1+$H251-$L$5),$I251*$J251,IF(AND(MONTH($G251)&gt;1,COUNT($L$5:Z$5)=$K251+1+$H251-$L$5),$I251*$J251*(MONTH($G251)-1)/12,""))),"")</f>
        <v/>
      </c>
      <c r="AA251" s="63" t="str">
        <f>IFERROR(IF($H251=AA$5,$I251*$J251*(12-MONTH($G251)+1)/12,IF(AND(AA$5&gt;$H251,COUNT($L$5:AA$5)&lt;$K251+1+$H251-$L$5),$I251*$J251,IF(AND(MONTH($G251)&gt;1,COUNT($L$5:AA$5)=$K251+1+$H251-$L$5),$I251*$J251*(MONTH($G251)-1)/12,""))),"")</f>
        <v/>
      </c>
      <c r="AB251" s="63" t="str">
        <f>IFERROR(IF($H251=AB$5,$I251*$J251*(12-MONTH($G251)+1)/12,IF(AND(AB$5&gt;$H251,COUNT($L$5:AB$5)&lt;$K251+1+$H251-$L$5),$I251*$J251,IF(AND(MONTH($G251)&gt;1,COUNT($L$5:AB$5)=$K251+1+$H251-$L$5),$I251*$J251*(MONTH($G251)-1)/12,""))),"")</f>
        <v/>
      </c>
    </row>
    <row r="252" spans="1:28" x14ac:dyDescent="0.25">
      <c r="A252">
        <f>A251+1</f>
        <v>247</v>
      </c>
      <c r="B252" t="str">
        <f>IF(C252="","",A252)</f>
        <v/>
      </c>
      <c r="C252" s="4"/>
      <c r="D252" s="5"/>
      <c r="E252" s="4"/>
      <c r="F252" s="6"/>
      <c r="G252" s="6" t="str">
        <f>IF(C252="","",IF(F252&lt;$C$1,$C$1,EOMONTH(F252,-1)+1))</f>
        <v/>
      </c>
      <c r="H252" s="15" t="str">
        <f>IFERROR(YEAR(G252),"")</f>
        <v/>
      </c>
      <c r="I252" s="7"/>
      <c r="J252" s="8" t="str">
        <f>IFERROR(1/K252,"")</f>
        <v/>
      </c>
      <c r="K252" s="18" t="s">
        <v>22</v>
      </c>
      <c r="L252" s="63" t="str">
        <f>IFERROR(IF($H252=L$5,$I252*$J252*(12-MONTH($G252)+1)/12,IF(AND(L$5&gt;$H252,COUNT($L$5:L$5)&lt;$K252+1+$H252-$L$5),$I252*$J252,IF(AND(MONTH($G252)&gt;1,COUNT($L$5:L$5)=$K252+1+$H252-$L$5),$I252*$J252*(MONTH($G252)-1)/12,""))),"")</f>
        <v/>
      </c>
      <c r="Z252" s="63" t="str">
        <f>IFERROR(IF($H252=Z$5,$I252*$J252*(12-MONTH($G252)+1)/12,IF(AND(Z$5&gt;$H252,COUNT($L$5:Z$5)&lt;$K252+1+$H252-$L$5),$I252*$J252,IF(AND(MONTH($G252)&gt;1,COUNT($L$5:Z$5)=$K252+1+$H252-$L$5),$I252*$J252*(MONTH($G252)-1)/12,""))),"")</f>
        <v/>
      </c>
      <c r="AA252" s="63" t="str">
        <f>IFERROR(IF($H252=AA$5,$I252*$J252*(12-MONTH($G252)+1)/12,IF(AND(AA$5&gt;$H252,COUNT($L$5:AA$5)&lt;$K252+1+$H252-$L$5),$I252*$J252,IF(AND(MONTH($G252)&gt;1,COUNT($L$5:AA$5)=$K252+1+$H252-$L$5),$I252*$J252*(MONTH($G252)-1)/12,""))),"")</f>
        <v/>
      </c>
      <c r="AB252" s="63" t="str">
        <f>IFERROR(IF($H252=AB$5,$I252*$J252*(12-MONTH($G252)+1)/12,IF(AND(AB$5&gt;$H252,COUNT($L$5:AB$5)&lt;$K252+1+$H252-$L$5),$I252*$J252,IF(AND(MONTH($G252)&gt;1,COUNT($L$5:AB$5)=$K252+1+$H252-$L$5),$I252*$J252*(MONTH($G252)-1)/12,""))),"")</f>
        <v/>
      </c>
    </row>
    <row r="253" spans="1:28" x14ac:dyDescent="0.25">
      <c r="A253">
        <f>A252+1</f>
        <v>248</v>
      </c>
      <c r="B253" t="str">
        <f>IF(C253="","",A253)</f>
        <v/>
      </c>
      <c r="C253" s="4"/>
      <c r="D253" s="5"/>
      <c r="E253" s="4"/>
      <c r="F253" s="6"/>
      <c r="G253" s="6" t="str">
        <f>IF(C253="","",IF(F253&lt;$C$1,$C$1,EOMONTH(F253,-1)+1))</f>
        <v/>
      </c>
      <c r="H253" s="15" t="str">
        <f>IFERROR(YEAR(G253),"")</f>
        <v/>
      </c>
      <c r="I253" s="7"/>
      <c r="J253" s="8" t="str">
        <f>IFERROR(1/K253,"")</f>
        <v/>
      </c>
      <c r="K253" s="18" t="s">
        <v>22</v>
      </c>
      <c r="L253" s="63" t="str">
        <f>IFERROR(IF($H253=L$5,$I253*$J253*(12-MONTH($G253)+1)/12,IF(AND(L$5&gt;$H253,COUNT($L$5:L$5)&lt;$K253+1+$H253-$L$5),$I253*$J253,IF(AND(MONTH($G253)&gt;1,COUNT($L$5:L$5)=$K253+1+$H253-$L$5),$I253*$J253*(MONTH($G253)-1)/12,""))),"")</f>
        <v/>
      </c>
      <c r="Z253" s="63" t="str">
        <f>IFERROR(IF($H253=Z$5,$I253*$J253*(12-MONTH($G253)+1)/12,IF(AND(Z$5&gt;$H253,COUNT($L$5:Z$5)&lt;$K253+1+$H253-$L$5),$I253*$J253,IF(AND(MONTH($G253)&gt;1,COUNT($L$5:Z$5)=$K253+1+$H253-$L$5),$I253*$J253*(MONTH($G253)-1)/12,""))),"")</f>
        <v/>
      </c>
      <c r="AA253" s="63" t="str">
        <f>IFERROR(IF($H253=AA$5,$I253*$J253*(12-MONTH($G253)+1)/12,IF(AND(AA$5&gt;$H253,COUNT($L$5:AA$5)&lt;$K253+1+$H253-$L$5),$I253*$J253,IF(AND(MONTH($G253)&gt;1,COUNT($L$5:AA$5)=$K253+1+$H253-$L$5),$I253*$J253*(MONTH($G253)-1)/12,""))),"")</f>
        <v/>
      </c>
      <c r="AB253" s="63" t="str">
        <f>IFERROR(IF($H253=AB$5,$I253*$J253*(12-MONTH($G253)+1)/12,IF(AND(AB$5&gt;$H253,COUNT($L$5:AB$5)&lt;$K253+1+$H253-$L$5),$I253*$J253,IF(AND(MONTH($G253)&gt;1,COUNT($L$5:AB$5)=$K253+1+$H253-$L$5),$I253*$J253*(MONTH($G253)-1)/12,""))),"")</f>
        <v/>
      </c>
    </row>
    <row r="254" spans="1:28" x14ac:dyDescent="0.25">
      <c r="A254">
        <f>A253+1</f>
        <v>249</v>
      </c>
      <c r="B254" t="str">
        <f>IF(C254="","",A254)</f>
        <v/>
      </c>
      <c r="C254" s="4"/>
      <c r="D254" s="5"/>
      <c r="E254" s="4"/>
      <c r="F254" s="6"/>
      <c r="G254" s="6" t="str">
        <f>IF(C254="","",IF(F254&lt;$C$1,$C$1,EOMONTH(F254,-1)+1))</f>
        <v/>
      </c>
      <c r="H254" s="15" t="str">
        <f>IFERROR(YEAR(G254),"")</f>
        <v/>
      </c>
      <c r="I254" s="7"/>
      <c r="J254" s="8" t="str">
        <f>IFERROR(1/K254,"")</f>
        <v/>
      </c>
      <c r="K254" s="18" t="s">
        <v>22</v>
      </c>
      <c r="L254" s="63" t="str">
        <f>IFERROR(IF($H254=L$5,$I254*$J254*(12-MONTH($G254)+1)/12,IF(AND(L$5&gt;$H254,COUNT($L$5:L$5)&lt;$K254+1+$H254-$L$5),$I254*$J254,IF(AND(MONTH($G254)&gt;1,COUNT($L$5:L$5)=$K254+1+$H254-$L$5),$I254*$J254*(MONTH($G254)-1)/12,""))),"")</f>
        <v/>
      </c>
      <c r="Z254" s="63" t="str">
        <f>IFERROR(IF($H254=Z$5,$I254*$J254*(12-MONTH($G254)+1)/12,IF(AND(Z$5&gt;$H254,COUNT($L$5:Z$5)&lt;$K254+1+$H254-$L$5),$I254*$J254,IF(AND(MONTH($G254)&gt;1,COUNT($L$5:Z$5)=$K254+1+$H254-$L$5),$I254*$J254*(MONTH($G254)-1)/12,""))),"")</f>
        <v/>
      </c>
      <c r="AA254" s="63" t="str">
        <f>IFERROR(IF($H254=AA$5,$I254*$J254*(12-MONTH($G254)+1)/12,IF(AND(AA$5&gt;$H254,COUNT($L$5:AA$5)&lt;$K254+1+$H254-$L$5),$I254*$J254,IF(AND(MONTH($G254)&gt;1,COUNT($L$5:AA$5)=$K254+1+$H254-$L$5),$I254*$J254*(MONTH($G254)-1)/12,""))),"")</f>
        <v/>
      </c>
      <c r="AB254" s="63" t="str">
        <f>IFERROR(IF($H254=AB$5,$I254*$J254*(12-MONTH($G254)+1)/12,IF(AND(AB$5&gt;$H254,COUNT($L$5:AB$5)&lt;$K254+1+$H254-$L$5),$I254*$J254,IF(AND(MONTH($G254)&gt;1,COUNT($L$5:AB$5)=$K254+1+$H254-$L$5),$I254*$J254*(MONTH($G254)-1)/12,""))),"")</f>
        <v/>
      </c>
    </row>
    <row r="255" spans="1:28" x14ac:dyDescent="0.25">
      <c r="A255">
        <f>A254+1</f>
        <v>250</v>
      </c>
      <c r="B255" t="str">
        <f>IF(C255="","",A255)</f>
        <v/>
      </c>
      <c r="C255" s="4"/>
      <c r="D255" s="5"/>
      <c r="E255" s="4"/>
      <c r="F255" s="6"/>
      <c r="G255" s="6" t="str">
        <f>IF(C255="","",IF(F255&lt;$C$1,$C$1,EOMONTH(F255,-1)+1))</f>
        <v/>
      </c>
      <c r="H255" s="15" t="str">
        <f>IFERROR(YEAR(G255),"")</f>
        <v/>
      </c>
      <c r="I255" s="7"/>
      <c r="J255" s="8" t="str">
        <f>IFERROR(1/K255,"")</f>
        <v/>
      </c>
      <c r="K255" s="18" t="s">
        <v>22</v>
      </c>
      <c r="L255" s="63" t="str">
        <f>IFERROR(IF($H255=L$5,$I255*$J255*(12-MONTH($G255)+1)/12,IF(AND(L$5&gt;$H255,COUNT($L$5:L$5)&lt;$K255+1+$H255-$L$5),$I255*$J255,IF(AND(MONTH($G255)&gt;1,COUNT($L$5:L$5)=$K255+1+$H255-$L$5),$I255*$J255*(MONTH($G255)-1)/12,""))),"")</f>
        <v/>
      </c>
      <c r="Z255" s="63" t="str">
        <f>IFERROR(IF($H255=Z$5,$I255*$J255*(12-MONTH($G255)+1)/12,IF(AND(Z$5&gt;$H255,COUNT($L$5:Z$5)&lt;$K255+1+$H255-$L$5),$I255*$J255,IF(AND(MONTH($G255)&gt;1,COUNT($L$5:Z$5)=$K255+1+$H255-$L$5),$I255*$J255*(MONTH($G255)-1)/12,""))),"")</f>
        <v/>
      </c>
      <c r="AA255" s="63" t="str">
        <f>IFERROR(IF($H255=AA$5,$I255*$J255*(12-MONTH($G255)+1)/12,IF(AND(AA$5&gt;$H255,COUNT($L$5:AA$5)&lt;$K255+1+$H255-$L$5),$I255*$J255,IF(AND(MONTH($G255)&gt;1,COUNT($L$5:AA$5)=$K255+1+$H255-$L$5),$I255*$J255*(MONTH($G255)-1)/12,""))),"")</f>
        <v/>
      </c>
      <c r="AB255" s="63" t="str">
        <f>IFERROR(IF($H255=AB$5,$I255*$J255*(12-MONTH($G255)+1)/12,IF(AND(AB$5&gt;$H255,COUNT($L$5:AB$5)&lt;$K255+1+$H255-$L$5),$I255*$J255,IF(AND(MONTH($G255)&gt;1,COUNT($L$5:AB$5)=$K255+1+$H255-$L$5),$I255*$J255*(MONTH($G255)-1)/12,""))),"")</f>
        <v/>
      </c>
    </row>
    <row r="256" spans="1:28" x14ac:dyDescent="0.25">
      <c r="A256">
        <f>A255+1</f>
        <v>251</v>
      </c>
      <c r="B256" t="str">
        <f>IF(C256="","",A256)</f>
        <v/>
      </c>
      <c r="C256" s="4"/>
      <c r="D256" s="5"/>
      <c r="E256" s="4"/>
      <c r="F256" s="6"/>
      <c r="G256" s="6" t="str">
        <f>IF(C256="","",IF(F256&lt;$C$1,$C$1,EOMONTH(F256,-1)+1))</f>
        <v/>
      </c>
      <c r="H256" s="15" t="str">
        <f>IFERROR(YEAR(G256),"")</f>
        <v/>
      </c>
      <c r="I256" s="7"/>
      <c r="J256" s="8" t="str">
        <f>IFERROR(1/K256,"")</f>
        <v/>
      </c>
      <c r="K256" s="18" t="s">
        <v>22</v>
      </c>
      <c r="L256" s="63" t="str">
        <f>IFERROR(IF($H256=L$5,$I256*$J256*(12-MONTH($G256)+1)/12,IF(AND(L$5&gt;$H256,COUNT($L$5:L$5)&lt;$K256+1+$H256-$L$5),$I256*$J256,IF(AND(MONTH($G256)&gt;1,COUNT($L$5:L$5)=$K256+1+$H256-$L$5),$I256*$J256*(MONTH($G256)-1)/12,""))),"")</f>
        <v/>
      </c>
      <c r="Z256" s="63" t="str">
        <f>IFERROR(IF($H256=Z$5,$I256*$J256*(12-MONTH($G256)+1)/12,IF(AND(Z$5&gt;$H256,COUNT($L$5:Z$5)&lt;$K256+1+$H256-$L$5),$I256*$J256,IF(AND(MONTH($G256)&gt;1,COUNT($L$5:Z$5)=$K256+1+$H256-$L$5),$I256*$J256*(MONTH($G256)-1)/12,""))),"")</f>
        <v/>
      </c>
      <c r="AA256" s="63" t="str">
        <f>IFERROR(IF($H256=AA$5,$I256*$J256*(12-MONTH($G256)+1)/12,IF(AND(AA$5&gt;$H256,COUNT($L$5:AA$5)&lt;$K256+1+$H256-$L$5),$I256*$J256,IF(AND(MONTH($G256)&gt;1,COUNT($L$5:AA$5)=$K256+1+$H256-$L$5),$I256*$J256*(MONTH($G256)-1)/12,""))),"")</f>
        <v/>
      </c>
      <c r="AB256" s="63" t="str">
        <f>IFERROR(IF($H256=AB$5,$I256*$J256*(12-MONTH($G256)+1)/12,IF(AND(AB$5&gt;$H256,COUNT($L$5:AB$5)&lt;$K256+1+$H256-$L$5),$I256*$J256,IF(AND(MONTH($G256)&gt;1,COUNT($L$5:AB$5)=$K256+1+$H256-$L$5),$I256*$J256*(MONTH($G256)-1)/12,""))),"")</f>
        <v/>
      </c>
    </row>
    <row r="257" spans="1:28" x14ac:dyDescent="0.25">
      <c r="A257">
        <f>A256+1</f>
        <v>252</v>
      </c>
      <c r="B257" t="str">
        <f>IF(C257="","",A257)</f>
        <v/>
      </c>
      <c r="C257" s="4"/>
      <c r="D257" s="5"/>
      <c r="E257" s="4"/>
      <c r="F257" s="6"/>
      <c r="G257" s="6" t="str">
        <f>IF(C257="","",IF(F257&lt;$C$1,$C$1,EOMONTH(F257,-1)+1))</f>
        <v/>
      </c>
      <c r="H257" s="15" t="str">
        <f>IFERROR(YEAR(G257),"")</f>
        <v/>
      </c>
      <c r="I257" s="7"/>
      <c r="J257" s="8" t="str">
        <f>IFERROR(1/K257,"")</f>
        <v/>
      </c>
      <c r="K257" s="18" t="s">
        <v>22</v>
      </c>
      <c r="L257" s="63" t="str">
        <f>IFERROR(IF($H257=L$5,$I257*$J257*(12-MONTH($G257)+1)/12,IF(AND(L$5&gt;$H257,COUNT($L$5:L$5)&lt;$K257+1+$H257-$L$5),$I257*$J257,IF(AND(MONTH($G257)&gt;1,COUNT($L$5:L$5)=$K257+1+$H257-$L$5),$I257*$J257*(MONTH($G257)-1)/12,""))),"")</f>
        <v/>
      </c>
      <c r="Z257" s="63" t="str">
        <f>IFERROR(IF($H257=Z$5,$I257*$J257*(12-MONTH($G257)+1)/12,IF(AND(Z$5&gt;$H257,COUNT($L$5:Z$5)&lt;$K257+1+$H257-$L$5),$I257*$J257,IF(AND(MONTH($G257)&gt;1,COUNT($L$5:Z$5)=$K257+1+$H257-$L$5),$I257*$J257*(MONTH($G257)-1)/12,""))),"")</f>
        <v/>
      </c>
      <c r="AA257" s="63" t="str">
        <f>IFERROR(IF($H257=AA$5,$I257*$J257*(12-MONTH($G257)+1)/12,IF(AND(AA$5&gt;$H257,COUNT($L$5:AA$5)&lt;$K257+1+$H257-$L$5),$I257*$J257,IF(AND(MONTH($G257)&gt;1,COUNT($L$5:AA$5)=$K257+1+$H257-$L$5),$I257*$J257*(MONTH($G257)-1)/12,""))),"")</f>
        <v/>
      </c>
      <c r="AB257" s="63" t="str">
        <f>IFERROR(IF($H257=AB$5,$I257*$J257*(12-MONTH($G257)+1)/12,IF(AND(AB$5&gt;$H257,COUNT($L$5:AB$5)&lt;$K257+1+$H257-$L$5),$I257*$J257,IF(AND(MONTH($G257)&gt;1,COUNT($L$5:AB$5)=$K257+1+$H257-$L$5),$I257*$J257*(MONTH($G257)-1)/12,""))),"")</f>
        <v/>
      </c>
    </row>
    <row r="258" spans="1:28" x14ac:dyDescent="0.25">
      <c r="A258">
        <f>A257+1</f>
        <v>253</v>
      </c>
      <c r="B258" t="str">
        <f>IF(C258="","",A258)</f>
        <v/>
      </c>
      <c r="C258" s="4"/>
      <c r="D258" s="5"/>
      <c r="E258" s="4"/>
      <c r="F258" s="6"/>
      <c r="G258" s="6" t="str">
        <f>IF(C258="","",IF(F258&lt;$C$1,$C$1,EOMONTH(F258,-1)+1))</f>
        <v/>
      </c>
      <c r="H258" s="15" t="str">
        <f>IFERROR(YEAR(G258),"")</f>
        <v/>
      </c>
      <c r="I258" s="7"/>
      <c r="J258" s="8" t="str">
        <f>IFERROR(1/K258,"")</f>
        <v/>
      </c>
      <c r="K258" s="18" t="s">
        <v>22</v>
      </c>
      <c r="L258" s="63" t="str">
        <f>IFERROR(IF($H258=L$5,$I258*$J258*(12-MONTH($G258)+1)/12,IF(AND(L$5&gt;$H258,COUNT($L$5:L$5)&lt;$K258+1+$H258-$L$5),$I258*$J258,IF(AND(MONTH($G258)&gt;1,COUNT($L$5:L$5)=$K258+1+$H258-$L$5),$I258*$J258*(MONTH($G258)-1)/12,""))),"")</f>
        <v/>
      </c>
      <c r="Z258" s="63" t="str">
        <f>IFERROR(IF($H258=Z$5,$I258*$J258*(12-MONTH($G258)+1)/12,IF(AND(Z$5&gt;$H258,COUNT($L$5:Z$5)&lt;$K258+1+$H258-$L$5),$I258*$J258,IF(AND(MONTH($G258)&gt;1,COUNT($L$5:Z$5)=$K258+1+$H258-$L$5),$I258*$J258*(MONTH($G258)-1)/12,""))),"")</f>
        <v/>
      </c>
      <c r="AA258" s="63" t="str">
        <f>IFERROR(IF($H258=AA$5,$I258*$J258*(12-MONTH($G258)+1)/12,IF(AND(AA$5&gt;$H258,COUNT($L$5:AA$5)&lt;$K258+1+$H258-$L$5),$I258*$J258,IF(AND(MONTH($G258)&gt;1,COUNT($L$5:AA$5)=$K258+1+$H258-$L$5),$I258*$J258*(MONTH($G258)-1)/12,""))),"")</f>
        <v/>
      </c>
      <c r="AB258" s="63" t="str">
        <f>IFERROR(IF($H258=AB$5,$I258*$J258*(12-MONTH($G258)+1)/12,IF(AND(AB$5&gt;$H258,COUNT($L$5:AB$5)&lt;$K258+1+$H258-$L$5),$I258*$J258,IF(AND(MONTH($G258)&gt;1,COUNT($L$5:AB$5)=$K258+1+$H258-$L$5),$I258*$J258*(MONTH($G258)-1)/12,""))),"")</f>
        <v/>
      </c>
    </row>
    <row r="259" spans="1:28" x14ac:dyDescent="0.25">
      <c r="A259">
        <f>A258+1</f>
        <v>254</v>
      </c>
      <c r="B259" t="str">
        <f>IF(C259="","",A259)</f>
        <v/>
      </c>
      <c r="C259" s="4"/>
      <c r="D259" s="5"/>
      <c r="E259" s="4"/>
      <c r="F259" s="6"/>
      <c r="G259" s="6" t="str">
        <f>IF(C259="","",IF(F259&lt;$C$1,$C$1,EOMONTH(F259,-1)+1))</f>
        <v/>
      </c>
      <c r="H259" s="15" t="str">
        <f>IFERROR(YEAR(G259),"")</f>
        <v/>
      </c>
      <c r="I259" s="7"/>
      <c r="J259" s="8" t="str">
        <f>IFERROR(1/K259,"")</f>
        <v/>
      </c>
      <c r="K259" s="18" t="s">
        <v>22</v>
      </c>
      <c r="L259" s="63" t="str">
        <f>IFERROR(IF($H259=L$5,$I259*$J259*(12-MONTH($G259)+1)/12,IF(AND(L$5&gt;$H259,COUNT($L$5:L$5)&lt;$K259+1+$H259-$L$5),$I259*$J259,IF(AND(MONTH($G259)&gt;1,COUNT($L$5:L$5)=$K259+1+$H259-$L$5),$I259*$J259*(MONTH($G259)-1)/12,""))),"")</f>
        <v/>
      </c>
      <c r="Z259" s="63" t="str">
        <f>IFERROR(IF($H259=Z$5,$I259*$J259*(12-MONTH($G259)+1)/12,IF(AND(Z$5&gt;$H259,COUNT($L$5:Z$5)&lt;$K259+1+$H259-$L$5),$I259*$J259,IF(AND(MONTH($G259)&gt;1,COUNT($L$5:Z$5)=$K259+1+$H259-$L$5),$I259*$J259*(MONTH($G259)-1)/12,""))),"")</f>
        <v/>
      </c>
      <c r="AA259" s="63" t="str">
        <f>IFERROR(IF($H259=AA$5,$I259*$J259*(12-MONTH($G259)+1)/12,IF(AND(AA$5&gt;$H259,COUNT($L$5:AA$5)&lt;$K259+1+$H259-$L$5),$I259*$J259,IF(AND(MONTH($G259)&gt;1,COUNT($L$5:AA$5)=$K259+1+$H259-$L$5),$I259*$J259*(MONTH($G259)-1)/12,""))),"")</f>
        <v/>
      </c>
      <c r="AB259" s="63" t="str">
        <f>IFERROR(IF($H259=AB$5,$I259*$J259*(12-MONTH($G259)+1)/12,IF(AND(AB$5&gt;$H259,COUNT($L$5:AB$5)&lt;$K259+1+$H259-$L$5),$I259*$J259,IF(AND(MONTH($G259)&gt;1,COUNT($L$5:AB$5)=$K259+1+$H259-$L$5),$I259*$J259*(MONTH($G259)-1)/12,""))),"")</f>
        <v/>
      </c>
    </row>
    <row r="260" spans="1:28" x14ac:dyDescent="0.25">
      <c r="A260">
        <f>A259+1</f>
        <v>255</v>
      </c>
      <c r="B260" t="str">
        <f>IF(C260="","",A260)</f>
        <v/>
      </c>
      <c r="C260" s="4"/>
      <c r="D260" s="5"/>
      <c r="E260" s="4"/>
      <c r="F260" s="6"/>
      <c r="G260" s="6" t="str">
        <f>IF(C260="","",IF(F260&lt;$C$1,$C$1,EOMONTH(F260,-1)+1))</f>
        <v/>
      </c>
      <c r="H260" s="15" t="str">
        <f>IFERROR(YEAR(G260),"")</f>
        <v/>
      </c>
      <c r="I260" s="7"/>
      <c r="J260" s="8" t="str">
        <f>IFERROR(1/K260,"")</f>
        <v/>
      </c>
      <c r="K260" s="18" t="s">
        <v>22</v>
      </c>
      <c r="L260" s="63" t="str">
        <f>IFERROR(IF($H260=L$5,$I260*$J260*(12-MONTH($G260)+1)/12,IF(AND(L$5&gt;$H260,COUNT($L$5:L$5)&lt;$K260+1+$H260-$L$5),$I260*$J260,IF(AND(MONTH($G260)&gt;1,COUNT($L$5:L$5)=$K260+1+$H260-$L$5),$I260*$J260*(MONTH($G260)-1)/12,""))),"")</f>
        <v/>
      </c>
      <c r="Z260" s="63" t="str">
        <f>IFERROR(IF($H260=Z$5,$I260*$J260*(12-MONTH($G260)+1)/12,IF(AND(Z$5&gt;$H260,COUNT($L$5:Z$5)&lt;$K260+1+$H260-$L$5),$I260*$J260,IF(AND(MONTH($G260)&gt;1,COUNT($L$5:Z$5)=$K260+1+$H260-$L$5),$I260*$J260*(MONTH($G260)-1)/12,""))),"")</f>
        <v/>
      </c>
      <c r="AA260" s="63" t="str">
        <f>IFERROR(IF($H260=AA$5,$I260*$J260*(12-MONTH($G260)+1)/12,IF(AND(AA$5&gt;$H260,COUNT($L$5:AA$5)&lt;$K260+1+$H260-$L$5),$I260*$J260,IF(AND(MONTH($G260)&gt;1,COUNT($L$5:AA$5)=$K260+1+$H260-$L$5),$I260*$J260*(MONTH($G260)-1)/12,""))),"")</f>
        <v/>
      </c>
      <c r="AB260" s="63" t="str">
        <f>IFERROR(IF($H260=AB$5,$I260*$J260*(12-MONTH($G260)+1)/12,IF(AND(AB$5&gt;$H260,COUNT($L$5:AB$5)&lt;$K260+1+$H260-$L$5),$I260*$J260,IF(AND(MONTH($G260)&gt;1,COUNT($L$5:AB$5)=$K260+1+$H260-$L$5),$I260*$J260*(MONTH($G260)-1)/12,""))),"")</f>
        <v/>
      </c>
    </row>
    <row r="261" spans="1:28" x14ac:dyDescent="0.25">
      <c r="A261">
        <f>A260+1</f>
        <v>256</v>
      </c>
      <c r="B261" t="str">
        <f>IF(C261="","",A261)</f>
        <v/>
      </c>
      <c r="C261" s="4"/>
      <c r="D261" s="5"/>
      <c r="E261" s="4"/>
      <c r="F261" s="6"/>
      <c r="G261" s="6" t="str">
        <f>IF(C261="","",IF(F261&lt;$C$1,$C$1,EOMONTH(F261,-1)+1))</f>
        <v/>
      </c>
      <c r="H261" s="15" t="str">
        <f>IFERROR(YEAR(G261),"")</f>
        <v/>
      </c>
      <c r="I261" s="7"/>
      <c r="J261" s="8" t="str">
        <f>IFERROR(1/K261,"")</f>
        <v/>
      </c>
      <c r="K261" s="18" t="s">
        <v>22</v>
      </c>
      <c r="L261" s="63" t="str">
        <f>IFERROR(IF($H261=L$5,$I261*$J261*(12-MONTH($G261)+1)/12,IF(AND(L$5&gt;$H261,COUNT($L$5:L$5)&lt;$K261+1+$H261-$L$5),$I261*$J261,IF(AND(MONTH($G261)&gt;1,COUNT($L$5:L$5)=$K261+1+$H261-$L$5),$I261*$J261*(MONTH($G261)-1)/12,""))),"")</f>
        <v/>
      </c>
      <c r="Z261" s="63" t="str">
        <f>IFERROR(IF($H261=Z$5,$I261*$J261*(12-MONTH($G261)+1)/12,IF(AND(Z$5&gt;$H261,COUNT($L$5:Z$5)&lt;$K261+1+$H261-$L$5),$I261*$J261,IF(AND(MONTH($G261)&gt;1,COUNT($L$5:Z$5)=$K261+1+$H261-$L$5),$I261*$J261*(MONTH($G261)-1)/12,""))),"")</f>
        <v/>
      </c>
      <c r="AA261" s="63" t="str">
        <f>IFERROR(IF($H261=AA$5,$I261*$J261*(12-MONTH($G261)+1)/12,IF(AND(AA$5&gt;$H261,COUNT($L$5:AA$5)&lt;$K261+1+$H261-$L$5),$I261*$J261,IF(AND(MONTH($G261)&gt;1,COUNT($L$5:AA$5)=$K261+1+$H261-$L$5),$I261*$J261*(MONTH($G261)-1)/12,""))),"")</f>
        <v/>
      </c>
      <c r="AB261" s="63" t="str">
        <f>IFERROR(IF($H261=AB$5,$I261*$J261*(12-MONTH($G261)+1)/12,IF(AND(AB$5&gt;$H261,COUNT($L$5:AB$5)&lt;$K261+1+$H261-$L$5),$I261*$J261,IF(AND(MONTH($G261)&gt;1,COUNT($L$5:AB$5)=$K261+1+$H261-$L$5),$I261*$J261*(MONTH($G261)-1)/12,""))),"")</f>
        <v/>
      </c>
    </row>
    <row r="262" spans="1:28" x14ac:dyDescent="0.25">
      <c r="A262">
        <f>A261+1</f>
        <v>257</v>
      </c>
      <c r="B262" t="str">
        <f>IF(C262="","",A262)</f>
        <v/>
      </c>
      <c r="C262" s="4"/>
      <c r="D262" s="5"/>
      <c r="E262" s="4"/>
      <c r="F262" s="6"/>
      <c r="G262" s="6" t="str">
        <f>IF(C262="","",IF(F262&lt;$C$1,$C$1,EOMONTH(F262,-1)+1))</f>
        <v/>
      </c>
      <c r="H262" s="15" t="str">
        <f>IFERROR(YEAR(G262),"")</f>
        <v/>
      </c>
      <c r="I262" s="7"/>
      <c r="J262" s="8" t="str">
        <f>IFERROR(1/K262,"")</f>
        <v/>
      </c>
      <c r="K262" s="18" t="s">
        <v>22</v>
      </c>
      <c r="L262" s="63" t="str">
        <f>IFERROR(IF($H262=L$5,$I262*$J262*(12-MONTH($G262)+1)/12,IF(AND(L$5&gt;$H262,COUNT($L$5:L$5)&lt;$K262+1+$H262-$L$5),$I262*$J262,IF(AND(MONTH($G262)&gt;1,COUNT($L$5:L$5)=$K262+1+$H262-$L$5),$I262*$J262*(MONTH($G262)-1)/12,""))),"")</f>
        <v/>
      </c>
      <c r="Z262" s="63" t="str">
        <f>IFERROR(IF($H262=Z$5,$I262*$J262*(12-MONTH($G262)+1)/12,IF(AND(Z$5&gt;$H262,COUNT($L$5:Z$5)&lt;$K262+1+$H262-$L$5),$I262*$J262,IF(AND(MONTH($G262)&gt;1,COUNT($L$5:Z$5)=$K262+1+$H262-$L$5),$I262*$J262*(MONTH($G262)-1)/12,""))),"")</f>
        <v/>
      </c>
      <c r="AA262" s="63" t="str">
        <f>IFERROR(IF($H262=AA$5,$I262*$J262*(12-MONTH($G262)+1)/12,IF(AND(AA$5&gt;$H262,COUNT($L$5:AA$5)&lt;$K262+1+$H262-$L$5),$I262*$J262,IF(AND(MONTH($G262)&gt;1,COUNT($L$5:AA$5)=$K262+1+$H262-$L$5),$I262*$J262*(MONTH($G262)-1)/12,""))),"")</f>
        <v/>
      </c>
      <c r="AB262" s="63" t="str">
        <f>IFERROR(IF($H262=AB$5,$I262*$J262*(12-MONTH($G262)+1)/12,IF(AND(AB$5&gt;$H262,COUNT($L$5:AB$5)&lt;$K262+1+$H262-$L$5),$I262*$J262,IF(AND(MONTH($G262)&gt;1,COUNT($L$5:AB$5)=$K262+1+$H262-$L$5),$I262*$J262*(MONTH($G262)-1)/12,""))),"")</f>
        <v/>
      </c>
    </row>
    <row r="263" spans="1:28" x14ac:dyDescent="0.25">
      <c r="A263">
        <f>A262+1</f>
        <v>258</v>
      </c>
      <c r="B263" t="str">
        <f>IF(C263="","",A263)</f>
        <v/>
      </c>
      <c r="C263" s="4"/>
      <c r="D263" s="5"/>
      <c r="E263" s="4"/>
      <c r="F263" s="6"/>
      <c r="G263" s="6" t="str">
        <f>IF(C263="","",IF(F263&lt;$C$1,$C$1,EOMONTH(F263,-1)+1))</f>
        <v/>
      </c>
      <c r="H263" s="15" t="str">
        <f>IFERROR(YEAR(G263),"")</f>
        <v/>
      </c>
      <c r="I263" s="7"/>
      <c r="J263" s="8" t="str">
        <f>IFERROR(1/K263,"")</f>
        <v/>
      </c>
      <c r="K263" s="18" t="s">
        <v>22</v>
      </c>
      <c r="L263" s="63" t="str">
        <f>IFERROR(IF($H263=L$5,$I263*$J263*(12-MONTH($G263)+1)/12,IF(AND(L$5&gt;$H263,COUNT($L$5:L$5)&lt;$K263+1+$H263-$L$5),$I263*$J263,IF(AND(MONTH($G263)&gt;1,COUNT($L$5:L$5)=$K263+1+$H263-$L$5),$I263*$J263*(MONTH($G263)-1)/12,""))),"")</f>
        <v/>
      </c>
      <c r="Z263" s="63" t="str">
        <f>IFERROR(IF($H263=Z$5,$I263*$J263*(12-MONTH($G263)+1)/12,IF(AND(Z$5&gt;$H263,COUNT($L$5:Z$5)&lt;$K263+1+$H263-$L$5),$I263*$J263,IF(AND(MONTH($G263)&gt;1,COUNT($L$5:Z$5)=$K263+1+$H263-$L$5),$I263*$J263*(MONTH($G263)-1)/12,""))),"")</f>
        <v/>
      </c>
      <c r="AA263" s="63" t="str">
        <f>IFERROR(IF($H263=AA$5,$I263*$J263*(12-MONTH($G263)+1)/12,IF(AND(AA$5&gt;$H263,COUNT($L$5:AA$5)&lt;$K263+1+$H263-$L$5),$I263*$J263,IF(AND(MONTH($G263)&gt;1,COUNT($L$5:AA$5)=$K263+1+$H263-$L$5),$I263*$J263*(MONTH($G263)-1)/12,""))),"")</f>
        <v/>
      </c>
      <c r="AB263" s="63" t="str">
        <f>IFERROR(IF($H263=AB$5,$I263*$J263*(12-MONTH($G263)+1)/12,IF(AND(AB$5&gt;$H263,COUNT($L$5:AB$5)&lt;$K263+1+$H263-$L$5),$I263*$J263,IF(AND(MONTH($G263)&gt;1,COUNT($L$5:AB$5)=$K263+1+$H263-$L$5),$I263*$J263*(MONTH($G263)-1)/12,""))),"")</f>
        <v/>
      </c>
    </row>
    <row r="264" spans="1:28" x14ac:dyDescent="0.25">
      <c r="A264">
        <f>A263+1</f>
        <v>259</v>
      </c>
      <c r="B264" t="str">
        <f>IF(C264="","",A264)</f>
        <v/>
      </c>
      <c r="C264" s="4"/>
      <c r="D264" s="5"/>
      <c r="E264" s="4"/>
      <c r="F264" s="6"/>
      <c r="G264" s="6" t="str">
        <f>IF(C264="","",IF(F264&lt;$C$1,$C$1,EOMONTH(F264,-1)+1))</f>
        <v/>
      </c>
      <c r="H264" s="15" t="str">
        <f>IFERROR(YEAR(G264),"")</f>
        <v/>
      </c>
      <c r="I264" s="7"/>
      <c r="J264" s="8" t="str">
        <f>IFERROR(1/K264,"")</f>
        <v/>
      </c>
      <c r="K264" s="18" t="s">
        <v>22</v>
      </c>
      <c r="L264" s="63" t="str">
        <f>IFERROR(IF($H264=L$5,$I264*$J264*(12-MONTH($G264)+1)/12,IF(AND(L$5&gt;$H264,COUNT($L$5:L$5)&lt;$K264+1+$H264-$L$5),$I264*$J264,IF(AND(MONTH($G264)&gt;1,COUNT($L$5:L$5)=$K264+1+$H264-$L$5),$I264*$J264*(MONTH($G264)-1)/12,""))),"")</f>
        <v/>
      </c>
      <c r="Z264" s="63" t="str">
        <f>IFERROR(IF($H264=Z$5,$I264*$J264*(12-MONTH($G264)+1)/12,IF(AND(Z$5&gt;$H264,COUNT($L$5:Z$5)&lt;$K264+1+$H264-$L$5),$I264*$J264,IF(AND(MONTH($G264)&gt;1,COUNT($L$5:Z$5)=$K264+1+$H264-$L$5),$I264*$J264*(MONTH($G264)-1)/12,""))),"")</f>
        <v/>
      </c>
      <c r="AA264" s="63" t="str">
        <f>IFERROR(IF($H264=AA$5,$I264*$J264*(12-MONTH($G264)+1)/12,IF(AND(AA$5&gt;$H264,COUNT($L$5:AA$5)&lt;$K264+1+$H264-$L$5),$I264*$J264,IF(AND(MONTH($G264)&gt;1,COUNT($L$5:AA$5)=$K264+1+$H264-$L$5),$I264*$J264*(MONTH($G264)-1)/12,""))),"")</f>
        <v/>
      </c>
      <c r="AB264" s="63" t="str">
        <f>IFERROR(IF($H264=AB$5,$I264*$J264*(12-MONTH($G264)+1)/12,IF(AND(AB$5&gt;$H264,COUNT($L$5:AB$5)&lt;$K264+1+$H264-$L$5),$I264*$J264,IF(AND(MONTH($G264)&gt;1,COUNT($L$5:AB$5)=$K264+1+$H264-$L$5),$I264*$J264*(MONTH($G264)-1)/12,""))),"")</f>
        <v/>
      </c>
    </row>
    <row r="265" spans="1:28" x14ac:dyDescent="0.25">
      <c r="A265">
        <f>A264+1</f>
        <v>260</v>
      </c>
      <c r="B265" t="str">
        <f>IF(C265="","",A265)</f>
        <v/>
      </c>
      <c r="C265" s="4"/>
      <c r="D265" s="5"/>
      <c r="E265" s="4"/>
      <c r="F265" s="6"/>
      <c r="G265" s="6" t="str">
        <f>IF(C265="","",IF(F265&lt;$C$1,$C$1,EOMONTH(F265,-1)+1))</f>
        <v/>
      </c>
      <c r="H265" s="15" t="str">
        <f>IFERROR(YEAR(G265),"")</f>
        <v/>
      </c>
      <c r="I265" s="7"/>
      <c r="J265" s="8" t="str">
        <f>IFERROR(1/K265,"")</f>
        <v/>
      </c>
      <c r="K265" s="18" t="s">
        <v>22</v>
      </c>
      <c r="L265" s="63" t="str">
        <f>IFERROR(IF($H265=L$5,$I265*$J265*(12-MONTH($G265)+1)/12,IF(AND(L$5&gt;$H265,COUNT($L$5:L$5)&lt;$K265+1+$H265-$L$5),$I265*$J265,IF(AND(MONTH($G265)&gt;1,COUNT($L$5:L$5)=$K265+1+$H265-$L$5),$I265*$J265*(MONTH($G265)-1)/12,""))),"")</f>
        <v/>
      </c>
      <c r="Z265" s="63" t="str">
        <f>IFERROR(IF($H265=Z$5,$I265*$J265*(12-MONTH($G265)+1)/12,IF(AND(Z$5&gt;$H265,COUNT($L$5:Z$5)&lt;$K265+1+$H265-$L$5),$I265*$J265,IF(AND(MONTH($G265)&gt;1,COUNT($L$5:Z$5)=$K265+1+$H265-$L$5),$I265*$J265*(MONTH($G265)-1)/12,""))),"")</f>
        <v/>
      </c>
      <c r="AA265" s="63" t="str">
        <f>IFERROR(IF($H265=AA$5,$I265*$J265*(12-MONTH($G265)+1)/12,IF(AND(AA$5&gt;$H265,COUNT($L$5:AA$5)&lt;$K265+1+$H265-$L$5),$I265*$J265,IF(AND(MONTH($G265)&gt;1,COUNT($L$5:AA$5)=$K265+1+$H265-$L$5),$I265*$J265*(MONTH($G265)-1)/12,""))),"")</f>
        <v/>
      </c>
      <c r="AB265" s="63" t="str">
        <f>IFERROR(IF($H265=AB$5,$I265*$J265*(12-MONTH($G265)+1)/12,IF(AND(AB$5&gt;$H265,COUNT($L$5:AB$5)&lt;$K265+1+$H265-$L$5),$I265*$J265,IF(AND(MONTH($G265)&gt;1,COUNT($L$5:AB$5)=$K265+1+$H265-$L$5),$I265*$J265*(MONTH($G265)-1)/12,""))),"")</f>
        <v/>
      </c>
    </row>
    <row r="266" spans="1:28" x14ac:dyDescent="0.25">
      <c r="A266">
        <f>A265+1</f>
        <v>261</v>
      </c>
      <c r="B266" t="str">
        <f>IF(C266="","",A266)</f>
        <v/>
      </c>
      <c r="C266" s="4"/>
      <c r="D266" s="5"/>
      <c r="E266" s="4"/>
      <c r="F266" s="6"/>
      <c r="G266" s="6" t="str">
        <f>IF(C266="","",IF(F266&lt;$C$1,$C$1,EOMONTH(F266,-1)+1))</f>
        <v/>
      </c>
      <c r="H266" s="15" t="str">
        <f>IFERROR(YEAR(G266),"")</f>
        <v/>
      </c>
      <c r="I266" s="7"/>
      <c r="J266" s="8" t="str">
        <f>IFERROR(1/K266,"")</f>
        <v/>
      </c>
      <c r="K266" s="18" t="s">
        <v>22</v>
      </c>
      <c r="L266" s="63" t="str">
        <f>IFERROR(IF($H266=L$5,$I266*$J266*(12-MONTH($G266)+1)/12,IF(AND(L$5&gt;$H266,COUNT($L$5:L$5)&lt;$K266+1+$H266-$L$5),$I266*$J266,IF(AND(MONTH($G266)&gt;1,COUNT($L$5:L$5)=$K266+1+$H266-$L$5),$I266*$J266*(MONTH($G266)-1)/12,""))),"")</f>
        <v/>
      </c>
      <c r="Z266" s="63" t="str">
        <f>IFERROR(IF($H266=Z$5,$I266*$J266*(12-MONTH($G266)+1)/12,IF(AND(Z$5&gt;$H266,COUNT($L$5:Z$5)&lt;$K266+1+$H266-$L$5),$I266*$J266,IF(AND(MONTH($G266)&gt;1,COUNT($L$5:Z$5)=$K266+1+$H266-$L$5),$I266*$J266*(MONTH($G266)-1)/12,""))),"")</f>
        <v/>
      </c>
      <c r="AA266" s="63" t="str">
        <f>IFERROR(IF($H266=AA$5,$I266*$J266*(12-MONTH($G266)+1)/12,IF(AND(AA$5&gt;$H266,COUNT($L$5:AA$5)&lt;$K266+1+$H266-$L$5),$I266*$J266,IF(AND(MONTH($G266)&gt;1,COUNT($L$5:AA$5)=$K266+1+$H266-$L$5),$I266*$J266*(MONTH($G266)-1)/12,""))),"")</f>
        <v/>
      </c>
      <c r="AB266" s="63" t="str">
        <f>IFERROR(IF($H266=AB$5,$I266*$J266*(12-MONTH($G266)+1)/12,IF(AND(AB$5&gt;$H266,COUNT($L$5:AB$5)&lt;$K266+1+$H266-$L$5),$I266*$J266,IF(AND(MONTH($G266)&gt;1,COUNT($L$5:AB$5)=$K266+1+$H266-$L$5),$I266*$J266*(MONTH($G266)-1)/12,""))),"")</f>
        <v/>
      </c>
    </row>
    <row r="267" spans="1:28" x14ac:dyDescent="0.25">
      <c r="A267">
        <f>A266+1</f>
        <v>262</v>
      </c>
      <c r="B267" t="str">
        <f>IF(C267="","",A267)</f>
        <v/>
      </c>
      <c r="C267" s="4"/>
      <c r="D267" s="5"/>
      <c r="E267" s="4"/>
      <c r="F267" s="6"/>
      <c r="G267" s="6" t="str">
        <f>IF(C267="","",IF(F267&lt;$C$1,$C$1,EOMONTH(F267,-1)+1))</f>
        <v/>
      </c>
      <c r="H267" s="15" t="str">
        <f>IFERROR(YEAR(G267),"")</f>
        <v/>
      </c>
      <c r="I267" s="7"/>
      <c r="J267" s="8" t="str">
        <f>IFERROR(1/K267,"")</f>
        <v/>
      </c>
      <c r="K267" s="18" t="s">
        <v>22</v>
      </c>
      <c r="L267" s="63" t="str">
        <f>IFERROR(IF($H267=L$5,$I267*$J267*(12-MONTH($G267)+1)/12,IF(AND(L$5&gt;$H267,COUNT($L$5:L$5)&lt;$K267+1+$H267-$L$5),$I267*$J267,IF(AND(MONTH($G267)&gt;1,COUNT($L$5:L$5)=$K267+1+$H267-$L$5),$I267*$J267*(MONTH($G267)-1)/12,""))),"")</f>
        <v/>
      </c>
      <c r="Z267" s="63" t="str">
        <f>IFERROR(IF($H267=Z$5,$I267*$J267*(12-MONTH($G267)+1)/12,IF(AND(Z$5&gt;$H267,COUNT($L$5:Z$5)&lt;$K267+1+$H267-$L$5),$I267*$J267,IF(AND(MONTH($G267)&gt;1,COUNT($L$5:Z$5)=$K267+1+$H267-$L$5),$I267*$J267*(MONTH($G267)-1)/12,""))),"")</f>
        <v/>
      </c>
      <c r="AA267" s="63" t="str">
        <f>IFERROR(IF($H267=AA$5,$I267*$J267*(12-MONTH($G267)+1)/12,IF(AND(AA$5&gt;$H267,COUNT($L$5:AA$5)&lt;$K267+1+$H267-$L$5),$I267*$J267,IF(AND(MONTH($G267)&gt;1,COUNT($L$5:AA$5)=$K267+1+$H267-$L$5),$I267*$J267*(MONTH($G267)-1)/12,""))),"")</f>
        <v/>
      </c>
      <c r="AB267" s="63" t="str">
        <f>IFERROR(IF($H267=AB$5,$I267*$J267*(12-MONTH($G267)+1)/12,IF(AND(AB$5&gt;$H267,COUNT($L$5:AB$5)&lt;$K267+1+$H267-$L$5),$I267*$J267,IF(AND(MONTH($G267)&gt;1,COUNT($L$5:AB$5)=$K267+1+$H267-$L$5),$I267*$J267*(MONTH($G267)-1)/12,""))),"")</f>
        <v/>
      </c>
    </row>
    <row r="268" spans="1:28" x14ac:dyDescent="0.25">
      <c r="A268">
        <f>A267+1</f>
        <v>263</v>
      </c>
      <c r="B268" t="str">
        <f>IF(C268="","",A268)</f>
        <v/>
      </c>
      <c r="C268" s="4"/>
      <c r="D268" s="5"/>
      <c r="E268" s="4"/>
      <c r="F268" s="6"/>
      <c r="G268" s="6" t="str">
        <f>IF(C268="","",IF(F268&lt;$C$1,$C$1,EOMONTH(F268,-1)+1))</f>
        <v/>
      </c>
      <c r="H268" s="15" t="str">
        <f>IFERROR(YEAR(G268),"")</f>
        <v/>
      </c>
      <c r="I268" s="7"/>
      <c r="J268" s="8" t="str">
        <f>IFERROR(1/K268,"")</f>
        <v/>
      </c>
      <c r="K268" s="18" t="s">
        <v>22</v>
      </c>
      <c r="L268" s="63" t="str">
        <f>IFERROR(IF($H268=L$5,$I268*$J268*(12-MONTH($G268)+1)/12,IF(AND(L$5&gt;$H268,COUNT($L$5:L$5)&lt;$K268+1+$H268-$L$5),$I268*$J268,IF(AND(MONTH($G268)&gt;1,COUNT($L$5:L$5)=$K268+1+$H268-$L$5),$I268*$J268*(MONTH($G268)-1)/12,""))),"")</f>
        <v/>
      </c>
      <c r="Z268" s="63" t="str">
        <f>IFERROR(IF($H268=Z$5,$I268*$J268*(12-MONTH($G268)+1)/12,IF(AND(Z$5&gt;$H268,COUNT($L$5:Z$5)&lt;$K268+1+$H268-$L$5),$I268*$J268,IF(AND(MONTH($G268)&gt;1,COUNT($L$5:Z$5)=$K268+1+$H268-$L$5),$I268*$J268*(MONTH($G268)-1)/12,""))),"")</f>
        <v/>
      </c>
      <c r="AA268" s="63" t="str">
        <f>IFERROR(IF($H268=AA$5,$I268*$J268*(12-MONTH($G268)+1)/12,IF(AND(AA$5&gt;$H268,COUNT($L$5:AA$5)&lt;$K268+1+$H268-$L$5),$I268*$J268,IF(AND(MONTH($G268)&gt;1,COUNT($L$5:AA$5)=$K268+1+$H268-$L$5),$I268*$J268*(MONTH($G268)-1)/12,""))),"")</f>
        <v/>
      </c>
      <c r="AB268" s="63" t="str">
        <f>IFERROR(IF($H268=AB$5,$I268*$J268*(12-MONTH($G268)+1)/12,IF(AND(AB$5&gt;$H268,COUNT($L$5:AB$5)&lt;$K268+1+$H268-$L$5),$I268*$J268,IF(AND(MONTH($G268)&gt;1,COUNT($L$5:AB$5)=$K268+1+$H268-$L$5),$I268*$J268*(MONTH($G268)-1)/12,""))),"")</f>
        <v/>
      </c>
    </row>
    <row r="269" spans="1:28" x14ac:dyDescent="0.25">
      <c r="A269">
        <f>A268+1</f>
        <v>264</v>
      </c>
      <c r="B269" t="str">
        <f>IF(C269="","",A269)</f>
        <v/>
      </c>
      <c r="C269" s="4"/>
      <c r="D269" s="5"/>
      <c r="E269" s="4"/>
      <c r="F269" s="6"/>
      <c r="G269" s="6" t="str">
        <f>IF(C269="","",IF(F269&lt;$C$1,$C$1,EOMONTH(F269,-1)+1))</f>
        <v/>
      </c>
      <c r="H269" s="15" t="str">
        <f>IFERROR(YEAR(G269),"")</f>
        <v/>
      </c>
      <c r="I269" s="7"/>
      <c r="J269" s="8" t="str">
        <f>IFERROR(1/K269,"")</f>
        <v/>
      </c>
      <c r="K269" s="18" t="s">
        <v>22</v>
      </c>
      <c r="L269" s="63" t="str">
        <f>IFERROR(IF($H269=L$5,$I269*$J269*(12-MONTH($G269)+1)/12,IF(AND(L$5&gt;$H269,COUNT($L$5:L$5)&lt;$K269+1+$H269-$L$5),$I269*$J269,IF(AND(MONTH($G269)&gt;1,COUNT($L$5:L$5)=$K269+1+$H269-$L$5),$I269*$J269*(MONTH($G269)-1)/12,""))),"")</f>
        <v/>
      </c>
      <c r="Z269" s="63" t="str">
        <f>IFERROR(IF($H269=Z$5,$I269*$J269*(12-MONTH($G269)+1)/12,IF(AND(Z$5&gt;$H269,COUNT($L$5:Z$5)&lt;$K269+1+$H269-$L$5),$I269*$J269,IF(AND(MONTH($G269)&gt;1,COUNT($L$5:Z$5)=$K269+1+$H269-$L$5),$I269*$J269*(MONTH($G269)-1)/12,""))),"")</f>
        <v/>
      </c>
      <c r="AA269" s="63" t="str">
        <f>IFERROR(IF($H269=AA$5,$I269*$J269*(12-MONTH($G269)+1)/12,IF(AND(AA$5&gt;$H269,COUNT($L$5:AA$5)&lt;$K269+1+$H269-$L$5),$I269*$J269,IF(AND(MONTH($G269)&gt;1,COUNT($L$5:AA$5)=$K269+1+$H269-$L$5),$I269*$J269*(MONTH($G269)-1)/12,""))),"")</f>
        <v/>
      </c>
      <c r="AB269" s="63" t="str">
        <f>IFERROR(IF($H269=AB$5,$I269*$J269*(12-MONTH($G269)+1)/12,IF(AND(AB$5&gt;$H269,COUNT($L$5:AB$5)&lt;$K269+1+$H269-$L$5),$I269*$J269,IF(AND(MONTH($G269)&gt;1,COUNT($L$5:AB$5)=$K269+1+$H269-$L$5),$I269*$J269*(MONTH($G269)-1)/12,""))),"")</f>
        <v/>
      </c>
    </row>
    <row r="270" spans="1:28" x14ac:dyDescent="0.25">
      <c r="A270">
        <f>A269+1</f>
        <v>265</v>
      </c>
      <c r="B270" t="str">
        <f>IF(C270="","",A270)</f>
        <v/>
      </c>
      <c r="C270" s="4"/>
      <c r="D270" s="5"/>
      <c r="E270" s="4"/>
      <c r="F270" s="6"/>
      <c r="G270" s="6" t="str">
        <f>IF(C270="","",IF(F270&lt;$C$1,$C$1,EOMONTH(F270,-1)+1))</f>
        <v/>
      </c>
      <c r="H270" s="15" t="str">
        <f>IFERROR(YEAR(G270),"")</f>
        <v/>
      </c>
      <c r="I270" s="7"/>
      <c r="J270" s="8" t="str">
        <f>IFERROR(1/K270,"")</f>
        <v/>
      </c>
      <c r="K270" s="18" t="s">
        <v>22</v>
      </c>
      <c r="L270" s="63" t="str">
        <f>IFERROR(IF($H270=L$5,$I270*$J270*(12-MONTH($G270)+1)/12,IF(AND(L$5&gt;$H270,COUNT($L$5:L$5)&lt;$K270+1+$H270-$L$5),$I270*$J270,IF(AND(MONTH($G270)&gt;1,COUNT($L$5:L$5)=$K270+1+$H270-$L$5),$I270*$J270*(MONTH($G270)-1)/12,""))),"")</f>
        <v/>
      </c>
      <c r="Z270" s="63" t="str">
        <f>IFERROR(IF($H270=Z$5,$I270*$J270*(12-MONTH($G270)+1)/12,IF(AND(Z$5&gt;$H270,COUNT($L$5:Z$5)&lt;$K270+1+$H270-$L$5),$I270*$J270,IF(AND(MONTH($G270)&gt;1,COUNT($L$5:Z$5)=$K270+1+$H270-$L$5),$I270*$J270*(MONTH($G270)-1)/12,""))),"")</f>
        <v/>
      </c>
      <c r="AA270" s="63" t="str">
        <f>IFERROR(IF($H270=AA$5,$I270*$J270*(12-MONTH($G270)+1)/12,IF(AND(AA$5&gt;$H270,COUNT($L$5:AA$5)&lt;$K270+1+$H270-$L$5),$I270*$J270,IF(AND(MONTH($G270)&gt;1,COUNT($L$5:AA$5)=$K270+1+$H270-$L$5),$I270*$J270*(MONTH($G270)-1)/12,""))),"")</f>
        <v/>
      </c>
      <c r="AB270" s="63" t="str">
        <f>IFERROR(IF($H270=AB$5,$I270*$J270*(12-MONTH($G270)+1)/12,IF(AND(AB$5&gt;$H270,COUNT($L$5:AB$5)&lt;$K270+1+$H270-$L$5),$I270*$J270,IF(AND(MONTH($G270)&gt;1,COUNT($L$5:AB$5)=$K270+1+$H270-$L$5),$I270*$J270*(MONTH($G270)-1)/12,""))),"")</f>
        <v/>
      </c>
    </row>
    <row r="271" spans="1:28" x14ac:dyDescent="0.25">
      <c r="A271">
        <f>A270+1</f>
        <v>266</v>
      </c>
      <c r="B271" t="str">
        <f>IF(C271="","",A271)</f>
        <v/>
      </c>
      <c r="C271" s="4"/>
      <c r="D271" s="5"/>
      <c r="E271" s="4"/>
      <c r="F271" s="6"/>
      <c r="G271" s="6" t="str">
        <f>IF(C271="","",IF(F271&lt;$C$1,$C$1,EOMONTH(F271,-1)+1))</f>
        <v/>
      </c>
      <c r="H271" s="15" t="str">
        <f>IFERROR(YEAR(G271),"")</f>
        <v/>
      </c>
      <c r="I271" s="7"/>
      <c r="J271" s="8" t="str">
        <f>IFERROR(1/K271,"")</f>
        <v/>
      </c>
      <c r="K271" s="18" t="s">
        <v>22</v>
      </c>
      <c r="L271" s="63" t="str">
        <f>IFERROR(IF($H271=L$5,$I271*$J271*(12-MONTH($G271)+1)/12,IF(AND(L$5&gt;$H271,COUNT($L$5:L$5)&lt;$K271+1+$H271-$L$5),$I271*$J271,IF(AND(MONTH($G271)&gt;1,COUNT($L$5:L$5)=$K271+1+$H271-$L$5),$I271*$J271*(MONTH($G271)-1)/12,""))),"")</f>
        <v/>
      </c>
      <c r="Z271" s="63" t="str">
        <f>IFERROR(IF($H271=Z$5,$I271*$J271*(12-MONTH($G271)+1)/12,IF(AND(Z$5&gt;$H271,COUNT($L$5:Z$5)&lt;$K271+1+$H271-$L$5),$I271*$J271,IF(AND(MONTH($G271)&gt;1,COUNT($L$5:Z$5)=$K271+1+$H271-$L$5),$I271*$J271*(MONTH($G271)-1)/12,""))),"")</f>
        <v/>
      </c>
      <c r="AA271" s="63" t="str">
        <f>IFERROR(IF($H271=AA$5,$I271*$J271*(12-MONTH($G271)+1)/12,IF(AND(AA$5&gt;$H271,COUNT($L$5:AA$5)&lt;$K271+1+$H271-$L$5),$I271*$J271,IF(AND(MONTH($G271)&gt;1,COUNT($L$5:AA$5)=$K271+1+$H271-$L$5),$I271*$J271*(MONTH($G271)-1)/12,""))),"")</f>
        <v/>
      </c>
      <c r="AB271" s="63" t="str">
        <f>IFERROR(IF($H271=AB$5,$I271*$J271*(12-MONTH($G271)+1)/12,IF(AND(AB$5&gt;$H271,COUNT($L$5:AB$5)&lt;$K271+1+$H271-$L$5),$I271*$J271,IF(AND(MONTH($G271)&gt;1,COUNT($L$5:AB$5)=$K271+1+$H271-$L$5),$I271*$J271*(MONTH($G271)-1)/12,""))),"")</f>
        <v/>
      </c>
    </row>
    <row r="272" spans="1:28" x14ac:dyDescent="0.25">
      <c r="A272">
        <f>A271+1</f>
        <v>267</v>
      </c>
      <c r="B272" t="str">
        <f>IF(C272="","",A272)</f>
        <v/>
      </c>
      <c r="C272" s="4"/>
      <c r="D272" s="5"/>
      <c r="E272" s="4"/>
      <c r="F272" s="6"/>
      <c r="G272" s="6" t="str">
        <f>IF(C272="","",IF(F272&lt;$C$1,$C$1,EOMONTH(F272,-1)+1))</f>
        <v/>
      </c>
      <c r="H272" s="15" t="str">
        <f>IFERROR(YEAR(G272),"")</f>
        <v/>
      </c>
      <c r="I272" s="7"/>
      <c r="J272" s="8" t="str">
        <f>IFERROR(1/K272,"")</f>
        <v/>
      </c>
      <c r="K272" s="18" t="s">
        <v>22</v>
      </c>
      <c r="L272" s="63" t="str">
        <f>IFERROR(IF($H272=L$5,$I272*$J272*(12-MONTH($G272)+1)/12,IF(AND(L$5&gt;$H272,COUNT($L$5:L$5)&lt;$K272+1+$H272-$L$5),$I272*$J272,IF(AND(MONTH($G272)&gt;1,COUNT($L$5:L$5)=$K272+1+$H272-$L$5),$I272*$J272*(MONTH($G272)-1)/12,""))),"")</f>
        <v/>
      </c>
      <c r="Z272" s="63" t="str">
        <f>IFERROR(IF($H272=Z$5,$I272*$J272*(12-MONTH($G272)+1)/12,IF(AND(Z$5&gt;$H272,COUNT($L$5:Z$5)&lt;$K272+1+$H272-$L$5),$I272*$J272,IF(AND(MONTH($G272)&gt;1,COUNT($L$5:Z$5)=$K272+1+$H272-$L$5),$I272*$J272*(MONTH($G272)-1)/12,""))),"")</f>
        <v/>
      </c>
      <c r="AA272" s="63" t="str">
        <f>IFERROR(IF($H272=AA$5,$I272*$J272*(12-MONTH($G272)+1)/12,IF(AND(AA$5&gt;$H272,COUNT($L$5:AA$5)&lt;$K272+1+$H272-$L$5),$I272*$J272,IF(AND(MONTH($G272)&gt;1,COUNT($L$5:AA$5)=$K272+1+$H272-$L$5),$I272*$J272*(MONTH($G272)-1)/12,""))),"")</f>
        <v/>
      </c>
      <c r="AB272" s="63" t="str">
        <f>IFERROR(IF($H272=AB$5,$I272*$J272*(12-MONTH($G272)+1)/12,IF(AND(AB$5&gt;$H272,COUNT($L$5:AB$5)&lt;$K272+1+$H272-$L$5),$I272*$J272,IF(AND(MONTH($G272)&gt;1,COUNT($L$5:AB$5)=$K272+1+$H272-$L$5),$I272*$J272*(MONTH($G272)-1)/12,""))),"")</f>
        <v/>
      </c>
    </row>
    <row r="273" spans="1:28" x14ac:dyDescent="0.25">
      <c r="A273">
        <f>A272+1</f>
        <v>268</v>
      </c>
      <c r="B273" t="str">
        <f>IF(C273="","",A273)</f>
        <v/>
      </c>
      <c r="C273" s="4"/>
      <c r="D273" s="5"/>
      <c r="E273" s="4"/>
      <c r="F273" s="6"/>
      <c r="G273" s="6" t="str">
        <f>IF(C273="","",IF(F273&lt;$C$1,$C$1,EOMONTH(F273,-1)+1))</f>
        <v/>
      </c>
      <c r="H273" s="15" t="str">
        <f>IFERROR(YEAR(G273),"")</f>
        <v/>
      </c>
      <c r="I273" s="7"/>
      <c r="J273" s="8" t="str">
        <f>IFERROR(1/K273,"")</f>
        <v/>
      </c>
      <c r="K273" s="18" t="s">
        <v>22</v>
      </c>
      <c r="L273" s="63" t="str">
        <f>IFERROR(IF($H273=L$5,$I273*$J273*(12-MONTH($G273)+1)/12,IF(AND(L$5&gt;$H273,COUNT($L$5:L$5)&lt;$K273+1+$H273-$L$5),$I273*$J273,IF(AND(MONTH($G273)&gt;1,COUNT($L$5:L$5)=$K273+1+$H273-$L$5),$I273*$J273*(MONTH($G273)-1)/12,""))),"")</f>
        <v/>
      </c>
      <c r="Z273" s="63" t="str">
        <f>IFERROR(IF($H273=Z$5,$I273*$J273*(12-MONTH($G273)+1)/12,IF(AND(Z$5&gt;$H273,COUNT($L$5:Z$5)&lt;$K273+1+$H273-$L$5),$I273*$J273,IF(AND(MONTH($G273)&gt;1,COUNT($L$5:Z$5)=$K273+1+$H273-$L$5),$I273*$J273*(MONTH($G273)-1)/12,""))),"")</f>
        <v/>
      </c>
      <c r="AA273" s="63" t="str">
        <f>IFERROR(IF($H273=AA$5,$I273*$J273*(12-MONTH($G273)+1)/12,IF(AND(AA$5&gt;$H273,COUNT($L$5:AA$5)&lt;$K273+1+$H273-$L$5),$I273*$J273,IF(AND(MONTH($G273)&gt;1,COUNT($L$5:AA$5)=$K273+1+$H273-$L$5),$I273*$J273*(MONTH($G273)-1)/12,""))),"")</f>
        <v/>
      </c>
      <c r="AB273" s="63" t="str">
        <f>IFERROR(IF($H273=AB$5,$I273*$J273*(12-MONTH($G273)+1)/12,IF(AND(AB$5&gt;$H273,COUNT($L$5:AB$5)&lt;$K273+1+$H273-$L$5),$I273*$J273,IF(AND(MONTH($G273)&gt;1,COUNT($L$5:AB$5)=$K273+1+$H273-$L$5),$I273*$J273*(MONTH($G273)-1)/12,""))),"")</f>
        <v/>
      </c>
    </row>
    <row r="274" spans="1:28" x14ac:dyDescent="0.25">
      <c r="A274">
        <f>A273+1</f>
        <v>269</v>
      </c>
      <c r="B274" t="str">
        <f>IF(C274="","",A274)</f>
        <v/>
      </c>
      <c r="C274" s="4"/>
      <c r="D274" s="5"/>
      <c r="E274" s="4"/>
      <c r="F274" s="6"/>
      <c r="G274" s="6" t="str">
        <f>IF(C274="","",IF(F274&lt;$C$1,$C$1,EOMONTH(F274,-1)+1))</f>
        <v/>
      </c>
      <c r="H274" s="15" t="str">
        <f>IFERROR(YEAR(G274),"")</f>
        <v/>
      </c>
      <c r="I274" s="7"/>
      <c r="J274" s="8" t="str">
        <f>IFERROR(1/K274,"")</f>
        <v/>
      </c>
      <c r="K274" s="18" t="s">
        <v>22</v>
      </c>
      <c r="L274" s="63" t="str">
        <f>IFERROR(IF($H274=L$5,$I274*$J274*(12-MONTH($G274)+1)/12,IF(AND(L$5&gt;$H274,COUNT($L$5:L$5)&lt;$K274+1+$H274-$L$5),$I274*$J274,IF(AND(MONTH($G274)&gt;1,COUNT($L$5:L$5)=$K274+1+$H274-$L$5),$I274*$J274*(MONTH($G274)-1)/12,""))),"")</f>
        <v/>
      </c>
      <c r="Z274" s="63" t="str">
        <f>IFERROR(IF($H274=Z$5,$I274*$J274*(12-MONTH($G274)+1)/12,IF(AND(Z$5&gt;$H274,COUNT($L$5:Z$5)&lt;$K274+1+$H274-$L$5),$I274*$J274,IF(AND(MONTH($G274)&gt;1,COUNT($L$5:Z$5)=$K274+1+$H274-$L$5),$I274*$J274*(MONTH($G274)-1)/12,""))),"")</f>
        <v/>
      </c>
      <c r="AA274" s="63" t="str">
        <f>IFERROR(IF($H274=AA$5,$I274*$J274*(12-MONTH($G274)+1)/12,IF(AND(AA$5&gt;$H274,COUNT($L$5:AA$5)&lt;$K274+1+$H274-$L$5),$I274*$J274,IF(AND(MONTH($G274)&gt;1,COUNT($L$5:AA$5)=$K274+1+$H274-$L$5),$I274*$J274*(MONTH($G274)-1)/12,""))),"")</f>
        <v/>
      </c>
      <c r="AB274" s="63" t="str">
        <f>IFERROR(IF($H274=AB$5,$I274*$J274*(12-MONTH($G274)+1)/12,IF(AND(AB$5&gt;$H274,COUNT($L$5:AB$5)&lt;$K274+1+$H274-$L$5),$I274*$J274,IF(AND(MONTH($G274)&gt;1,COUNT($L$5:AB$5)=$K274+1+$H274-$L$5),$I274*$J274*(MONTH($G274)-1)/12,""))),"")</f>
        <v/>
      </c>
    </row>
    <row r="275" spans="1:28" x14ac:dyDescent="0.25">
      <c r="A275">
        <f>A274+1</f>
        <v>270</v>
      </c>
      <c r="B275" t="str">
        <f>IF(C275="","",A275)</f>
        <v/>
      </c>
      <c r="C275" s="4"/>
      <c r="D275" s="5"/>
      <c r="E275" s="4"/>
      <c r="F275" s="6"/>
      <c r="G275" s="6" t="str">
        <f>IF(C275="","",IF(F275&lt;$C$1,$C$1,EOMONTH(F275,-1)+1))</f>
        <v/>
      </c>
      <c r="H275" s="15" t="str">
        <f>IFERROR(YEAR(G275),"")</f>
        <v/>
      </c>
      <c r="I275" s="7"/>
      <c r="J275" s="8" t="str">
        <f>IFERROR(1/K275,"")</f>
        <v/>
      </c>
      <c r="K275" s="18" t="s">
        <v>22</v>
      </c>
      <c r="L275" s="63" t="str">
        <f>IFERROR(IF($H275=L$5,$I275*$J275*(12-MONTH($G275)+1)/12,IF(AND(L$5&gt;$H275,COUNT($L$5:L$5)&lt;$K275+1+$H275-$L$5),$I275*$J275,IF(AND(MONTH($G275)&gt;1,COUNT($L$5:L$5)=$K275+1+$H275-$L$5),$I275*$J275*(MONTH($G275)-1)/12,""))),"")</f>
        <v/>
      </c>
      <c r="Z275" s="63" t="str">
        <f>IFERROR(IF($H275=Z$5,$I275*$J275*(12-MONTH($G275)+1)/12,IF(AND(Z$5&gt;$H275,COUNT($L$5:Z$5)&lt;$K275+1+$H275-$L$5),$I275*$J275,IF(AND(MONTH($G275)&gt;1,COUNT($L$5:Z$5)=$K275+1+$H275-$L$5),$I275*$J275*(MONTH($G275)-1)/12,""))),"")</f>
        <v/>
      </c>
      <c r="AA275" s="63" t="str">
        <f>IFERROR(IF($H275=AA$5,$I275*$J275*(12-MONTH($G275)+1)/12,IF(AND(AA$5&gt;$H275,COUNT($L$5:AA$5)&lt;$K275+1+$H275-$L$5),$I275*$J275,IF(AND(MONTH($G275)&gt;1,COUNT($L$5:AA$5)=$K275+1+$H275-$L$5),$I275*$J275*(MONTH($G275)-1)/12,""))),"")</f>
        <v/>
      </c>
      <c r="AB275" s="63" t="str">
        <f>IFERROR(IF($H275=AB$5,$I275*$J275*(12-MONTH($G275)+1)/12,IF(AND(AB$5&gt;$H275,COUNT($L$5:AB$5)&lt;$K275+1+$H275-$L$5),$I275*$J275,IF(AND(MONTH($G275)&gt;1,COUNT($L$5:AB$5)=$K275+1+$H275-$L$5),$I275*$J275*(MONTH($G275)-1)/12,""))),"")</f>
        <v/>
      </c>
    </row>
    <row r="276" spans="1:28" x14ac:dyDescent="0.25">
      <c r="A276">
        <f>A275+1</f>
        <v>271</v>
      </c>
      <c r="B276" t="str">
        <f>IF(C276="","",A276)</f>
        <v/>
      </c>
      <c r="C276" s="4"/>
      <c r="D276" s="5"/>
      <c r="E276" s="4"/>
      <c r="F276" s="6"/>
      <c r="G276" s="6" t="str">
        <f>IF(C276="","",IF(F276&lt;$C$1,$C$1,EOMONTH(F276,-1)+1))</f>
        <v/>
      </c>
      <c r="H276" s="15" t="str">
        <f>IFERROR(YEAR(G276),"")</f>
        <v/>
      </c>
      <c r="I276" s="7"/>
      <c r="J276" s="8" t="str">
        <f>IFERROR(1/K276,"")</f>
        <v/>
      </c>
      <c r="K276" s="18" t="s">
        <v>22</v>
      </c>
      <c r="L276" s="63" t="str">
        <f>IFERROR(IF($H276=L$5,$I276*$J276*(12-MONTH($G276)+1)/12,IF(AND(L$5&gt;$H276,COUNT($L$5:L$5)&lt;$K276+1+$H276-$L$5),$I276*$J276,IF(AND(MONTH($G276)&gt;1,COUNT($L$5:L$5)=$K276+1+$H276-$L$5),$I276*$J276*(MONTH($G276)-1)/12,""))),"")</f>
        <v/>
      </c>
      <c r="Z276" s="63" t="str">
        <f>IFERROR(IF($H276=Z$5,$I276*$J276*(12-MONTH($G276)+1)/12,IF(AND(Z$5&gt;$H276,COUNT($L$5:Z$5)&lt;$K276+1+$H276-$L$5),$I276*$J276,IF(AND(MONTH($G276)&gt;1,COUNT($L$5:Z$5)=$K276+1+$H276-$L$5),$I276*$J276*(MONTH($G276)-1)/12,""))),"")</f>
        <v/>
      </c>
      <c r="AA276" s="63" t="str">
        <f>IFERROR(IF($H276=AA$5,$I276*$J276*(12-MONTH($G276)+1)/12,IF(AND(AA$5&gt;$H276,COUNT($L$5:AA$5)&lt;$K276+1+$H276-$L$5),$I276*$J276,IF(AND(MONTH($G276)&gt;1,COUNT($L$5:AA$5)=$K276+1+$H276-$L$5),$I276*$J276*(MONTH($G276)-1)/12,""))),"")</f>
        <v/>
      </c>
      <c r="AB276" s="63" t="str">
        <f>IFERROR(IF($H276=AB$5,$I276*$J276*(12-MONTH($G276)+1)/12,IF(AND(AB$5&gt;$H276,COUNT($L$5:AB$5)&lt;$K276+1+$H276-$L$5),$I276*$J276,IF(AND(MONTH($G276)&gt;1,COUNT($L$5:AB$5)=$K276+1+$H276-$L$5),$I276*$J276*(MONTH($G276)-1)/12,""))),"")</f>
        <v/>
      </c>
    </row>
    <row r="277" spans="1:28" x14ac:dyDescent="0.25">
      <c r="A277">
        <f>A276+1</f>
        <v>272</v>
      </c>
      <c r="B277" t="str">
        <f>IF(C277="","",A277)</f>
        <v/>
      </c>
      <c r="C277" s="4"/>
      <c r="D277" s="5"/>
      <c r="E277" s="4"/>
      <c r="F277" s="6"/>
      <c r="G277" s="6" t="str">
        <f>IF(C277="","",IF(F277&lt;$C$1,$C$1,EOMONTH(F277,-1)+1))</f>
        <v/>
      </c>
      <c r="H277" s="15" t="str">
        <f>IFERROR(YEAR(G277),"")</f>
        <v/>
      </c>
      <c r="I277" s="7"/>
      <c r="J277" s="8" t="str">
        <f>IFERROR(1/K277,"")</f>
        <v/>
      </c>
      <c r="K277" s="18" t="s">
        <v>22</v>
      </c>
      <c r="L277" s="63" t="str">
        <f>IFERROR(IF($H277=L$5,$I277*$J277*(12-MONTH($G277)+1)/12,IF(AND(L$5&gt;$H277,COUNT($L$5:L$5)&lt;$K277+1+$H277-$L$5),$I277*$J277,IF(AND(MONTH($G277)&gt;1,COUNT($L$5:L$5)=$K277+1+$H277-$L$5),$I277*$J277*(MONTH($G277)-1)/12,""))),"")</f>
        <v/>
      </c>
      <c r="Z277" s="63" t="str">
        <f>IFERROR(IF($H277=Z$5,$I277*$J277*(12-MONTH($G277)+1)/12,IF(AND(Z$5&gt;$H277,COUNT($L$5:Z$5)&lt;$K277+1+$H277-$L$5),$I277*$J277,IF(AND(MONTH($G277)&gt;1,COUNT($L$5:Z$5)=$K277+1+$H277-$L$5),$I277*$J277*(MONTH($G277)-1)/12,""))),"")</f>
        <v/>
      </c>
      <c r="AA277" s="63" t="str">
        <f>IFERROR(IF($H277=AA$5,$I277*$J277*(12-MONTH($G277)+1)/12,IF(AND(AA$5&gt;$H277,COUNT($L$5:AA$5)&lt;$K277+1+$H277-$L$5),$I277*$J277,IF(AND(MONTH($G277)&gt;1,COUNT($L$5:AA$5)=$K277+1+$H277-$L$5),$I277*$J277*(MONTH($G277)-1)/12,""))),"")</f>
        <v/>
      </c>
      <c r="AB277" s="63" t="str">
        <f>IFERROR(IF($H277=AB$5,$I277*$J277*(12-MONTH($G277)+1)/12,IF(AND(AB$5&gt;$H277,COUNT($L$5:AB$5)&lt;$K277+1+$H277-$L$5),$I277*$J277,IF(AND(MONTH($G277)&gt;1,COUNT($L$5:AB$5)=$K277+1+$H277-$L$5),$I277*$J277*(MONTH($G277)-1)/12,""))),"")</f>
        <v/>
      </c>
    </row>
    <row r="278" spans="1:28" x14ac:dyDescent="0.25">
      <c r="A278">
        <f>A277+1</f>
        <v>273</v>
      </c>
      <c r="B278" t="str">
        <f>IF(C278="","",A278)</f>
        <v/>
      </c>
      <c r="C278" s="4"/>
      <c r="D278" s="5"/>
      <c r="E278" s="4"/>
      <c r="F278" s="6"/>
      <c r="G278" s="6" t="str">
        <f>IF(C278="","",IF(F278&lt;$C$1,$C$1,EOMONTH(F278,-1)+1))</f>
        <v/>
      </c>
      <c r="H278" s="15" t="str">
        <f>IFERROR(YEAR(G278),"")</f>
        <v/>
      </c>
      <c r="I278" s="7"/>
      <c r="J278" s="8" t="str">
        <f>IFERROR(1/K278,"")</f>
        <v/>
      </c>
      <c r="K278" s="18" t="s">
        <v>22</v>
      </c>
      <c r="L278" s="63" t="str">
        <f>IFERROR(IF($H278=L$5,$I278*$J278*(12-MONTH($G278)+1)/12,IF(AND(L$5&gt;$H278,COUNT($L$5:L$5)&lt;$K278+1+$H278-$L$5),$I278*$J278,IF(AND(MONTH($G278)&gt;1,COUNT($L$5:L$5)=$K278+1+$H278-$L$5),$I278*$J278*(MONTH($G278)-1)/12,""))),"")</f>
        <v/>
      </c>
      <c r="Z278" s="63" t="str">
        <f>IFERROR(IF($H278=Z$5,$I278*$J278*(12-MONTH($G278)+1)/12,IF(AND(Z$5&gt;$H278,COUNT($L$5:Z$5)&lt;$K278+1+$H278-$L$5),$I278*$J278,IF(AND(MONTH($G278)&gt;1,COUNT($L$5:Z$5)=$K278+1+$H278-$L$5),$I278*$J278*(MONTH($G278)-1)/12,""))),"")</f>
        <v/>
      </c>
      <c r="AA278" s="63" t="str">
        <f>IFERROR(IF($H278=AA$5,$I278*$J278*(12-MONTH($G278)+1)/12,IF(AND(AA$5&gt;$H278,COUNT($L$5:AA$5)&lt;$K278+1+$H278-$L$5),$I278*$J278,IF(AND(MONTH($G278)&gt;1,COUNT($L$5:AA$5)=$K278+1+$H278-$L$5),$I278*$J278*(MONTH($G278)-1)/12,""))),"")</f>
        <v/>
      </c>
      <c r="AB278" s="63" t="str">
        <f>IFERROR(IF($H278=AB$5,$I278*$J278*(12-MONTH($G278)+1)/12,IF(AND(AB$5&gt;$H278,COUNT($L$5:AB$5)&lt;$K278+1+$H278-$L$5),$I278*$J278,IF(AND(MONTH($G278)&gt;1,COUNT($L$5:AB$5)=$K278+1+$H278-$L$5),$I278*$J278*(MONTH($G278)-1)/12,""))),"")</f>
        <v/>
      </c>
    </row>
    <row r="279" spans="1:28" x14ac:dyDescent="0.25">
      <c r="A279">
        <f>A278+1</f>
        <v>274</v>
      </c>
      <c r="B279" t="str">
        <f>IF(C279="","",A279)</f>
        <v/>
      </c>
      <c r="C279" s="4"/>
      <c r="D279" s="5"/>
      <c r="E279" s="4"/>
      <c r="F279" s="6"/>
      <c r="G279" s="6" t="str">
        <f>IF(C279="","",IF(F279&lt;$C$1,$C$1,EOMONTH(F279,-1)+1))</f>
        <v/>
      </c>
      <c r="H279" s="15" t="str">
        <f>IFERROR(YEAR(G279),"")</f>
        <v/>
      </c>
      <c r="I279" s="7"/>
      <c r="J279" s="8" t="str">
        <f>IFERROR(1/K279,"")</f>
        <v/>
      </c>
      <c r="K279" s="18" t="s">
        <v>22</v>
      </c>
      <c r="L279" s="63" t="str">
        <f>IFERROR(IF($H279=L$5,$I279*$J279*(12-MONTH($G279)+1)/12,IF(AND(L$5&gt;$H279,COUNT($L$5:L$5)&lt;$K279+1+$H279-$L$5),$I279*$J279,IF(AND(MONTH($G279)&gt;1,COUNT($L$5:L$5)=$K279+1+$H279-$L$5),$I279*$J279*(MONTH($G279)-1)/12,""))),"")</f>
        <v/>
      </c>
      <c r="Z279" s="63" t="str">
        <f>IFERROR(IF($H279=Z$5,$I279*$J279*(12-MONTH($G279)+1)/12,IF(AND(Z$5&gt;$H279,COUNT($L$5:Z$5)&lt;$K279+1+$H279-$L$5),$I279*$J279,IF(AND(MONTH($G279)&gt;1,COUNT($L$5:Z$5)=$K279+1+$H279-$L$5),$I279*$J279*(MONTH($G279)-1)/12,""))),"")</f>
        <v/>
      </c>
      <c r="AA279" s="63" t="str">
        <f>IFERROR(IF($H279=AA$5,$I279*$J279*(12-MONTH($G279)+1)/12,IF(AND(AA$5&gt;$H279,COUNT($L$5:AA$5)&lt;$K279+1+$H279-$L$5),$I279*$J279,IF(AND(MONTH($G279)&gt;1,COUNT($L$5:AA$5)=$K279+1+$H279-$L$5),$I279*$J279*(MONTH($G279)-1)/12,""))),"")</f>
        <v/>
      </c>
      <c r="AB279" s="63" t="str">
        <f>IFERROR(IF($H279=AB$5,$I279*$J279*(12-MONTH($G279)+1)/12,IF(AND(AB$5&gt;$H279,COUNT($L$5:AB$5)&lt;$K279+1+$H279-$L$5),$I279*$J279,IF(AND(MONTH($G279)&gt;1,COUNT($L$5:AB$5)=$K279+1+$H279-$L$5),$I279*$J279*(MONTH($G279)-1)/12,""))),"")</f>
        <v/>
      </c>
    </row>
    <row r="280" spans="1:28" x14ac:dyDescent="0.25">
      <c r="A280">
        <f>A279+1</f>
        <v>275</v>
      </c>
      <c r="B280" t="str">
        <f>IF(C280="","",A280)</f>
        <v/>
      </c>
      <c r="C280" s="4"/>
      <c r="D280" s="5"/>
      <c r="E280" s="4"/>
      <c r="F280" s="6"/>
      <c r="G280" s="6" t="str">
        <f>IF(C280="","",IF(F280&lt;$C$1,$C$1,EOMONTH(F280,-1)+1))</f>
        <v/>
      </c>
      <c r="H280" s="15" t="str">
        <f>IFERROR(YEAR(G280),"")</f>
        <v/>
      </c>
      <c r="I280" s="7"/>
      <c r="J280" s="8" t="str">
        <f>IFERROR(1/K280,"")</f>
        <v/>
      </c>
      <c r="K280" s="18" t="s">
        <v>22</v>
      </c>
      <c r="L280" s="63" t="str">
        <f>IFERROR(IF($H280=L$5,$I280*$J280*(12-MONTH($G280)+1)/12,IF(AND(L$5&gt;$H280,COUNT($L$5:L$5)&lt;$K280+1+$H280-$L$5),$I280*$J280,IF(AND(MONTH($G280)&gt;1,COUNT($L$5:L$5)=$K280+1+$H280-$L$5),$I280*$J280*(MONTH($G280)-1)/12,""))),"")</f>
        <v/>
      </c>
      <c r="Z280" s="63" t="str">
        <f>IFERROR(IF($H280=Z$5,$I280*$J280*(12-MONTH($G280)+1)/12,IF(AND(Z$5&gt;$H280,COUNT($L$5:Z$5)&lt;$K280+1+$H280-$L$5),$I280*$J280,IF(AND(MONTH($G280)&gt;1,COUNT($L$5:Z$5)=$K280+1+$H280-$L$5),$I280*$J280*(MONTH($G280)-1)/12,""))),"")</f>
        <v/>
      </c>
      <c r="AA280" s="63" t="str">
        <f>IFERROR(IF($H280=AA$5,$I280*$J280*(12-MONTH($G280)+1)/12,IF(AND(AA$5&gt;$H280,COUNT($L$5:AA$5)&lt;$K280+1+$H280-$L$5),$I280*$J280,IF(AND(MONTH($G280)&gt;1,COUNT($L$5:AA$5)=$K280+1+$H280-$L$5),$I280*$J280*(MONTH($G280)-1)/12,""))),"")</f>
        <v/>
      </c>
      <c r="AB280" s="63" t="str">
        <f>IFERROR(IF($H280=AB$5,$I280*$J280*(12-MONTH($G280)+1)/12,IF(AND(AB$5&gt;$H280,COUNT($L$5:AB$5)&lt;$K280+1+$H280-$L$5),$I280*$J280,IF(AND(MONTH($G280)&gt;1,COUNT($L$5:AB$5)=$K280+1+$H280-$L$5),$I280*$J280*(MONTH($G280)-1)/12,""))),"")</f>
        <v/>
      </c>
    </row>
    <row r="281" spans="1:28" x14ac:dyDescent="0.25">
      <c r="A281">
        <f>A280+1</f>
        <v>276</v>
      </c>
      <c r="B281" t="str">
        <f>IF(C281="","",A281)</f>
        <v/>
      </c>
      <c r="C281" s="4"/>
      <c r="D281" s="5"/>
      <c r="E281" s="4"/>
      <c r="F281" s="6"/>
      <c r="G281" s="6" t="str">
        <f>IF(C281="","",IF(F281&lt;$C$1,$C$1,EOMONTH(F281,-1)+1))</f>
        <v/>
      </c>
      <c r="H281" s="15" t="str">
        <f>IFERROR(YEAR(G281),"")</f>
        <v/>
      </c>
      <c r="I281" s="7"/>
      <c r="J281" s="8" t="str">
        <f>IFERROR(1/K281,"")</f>
        <v/>
      </c>
      <c r="K281" s="18" t="s">
        <v>22</v>
      </c>
      <c r="L281" s="63" t="str">
        <f>IFERROR(IF($H281=L$5,$I281*$J281*(12-MONTH($G281)+1)/12,IF(AND(L$5&gt;$H281,COUNT($L$5:L$5)&lt;$K281+1+$H281-$L$5),$I281*$J281,IF(AND(MONTH($G281)&gt;1,COUNT($L$5:L$5)=$K281+1+$H281-$L$5),$I281*$J281*(MONTH($G281)-1)/12,""))),"")</f>
        <v/>
      </c>
      <c r="Z281" s="63" t="str">
        <f>IFERROR(IF($H281=Z$5,$I281*$J281*(12-MONTH($G281)+1)/12,IF(AND(Z$5&gt;$H281,COUNT($L$5:Z$5)&lt;$K281+1+$H281-$L$5),$I281*$J281,IF(AND(MONTH($G281)&gt;1,COUNT($L$5:Z$5)=$K281+1+$H281-$L$5),$I281*$J281*(MONTH($G281)-1)/12,""))),"")</f>
        <v/>
      </c>
      <c r="AA281" s="63" t="str">
        <f>IFERROR(IF($H281=AA$5,$I281*$J281*(12-MONTH($G281)+1)/12,IF(AND(AA$5&gt;$H281,COUNT($L$5:AA$5)&lt;$K281+1+$H281-$L$5),$I281*$J281,IF(AND(MONTH($G281)&gt;1,COUNT($L$5:AA$5)=$K281+1+$H281-$L$5),$I281*$J281*(MONTH($G281)-1)/12,""))),"")</f>
        <v/>
      </c>
      <c r="AB281" s="63" t="str">
        <f>IFERROR(IF($H281=AB$5,$I281*$J281*(12-MONTH($G281)+1)/12,IF(AND(AB$5&gt;$H281,COUNT($L$5:AB$5)&lt;$K281+1+$H281-$L$5),$I281*$J281,IF(AND(MONTH($G281)&gt;1,COUNT($L$5:AB$5)=$K281+1+$H281-$L$5),$I281*$J281*(MONTH($G281)-1)/12,""))),"")</f>
        <v/>
      </c>
    </row>
    <row r="282" spans="1:28" x14ac:dyDescent="0.25">
      <c r="A282">
        <f>A281+1</f>
        <v>277</v>
      </c>
      <c r="B282" t="str">
        <f>IF(C282="","",A282)</f>
        <v/>
      </c>
      <c r="C282" s="4"/>
      <c r="D282" s="5"/>
      <c r="E282" s="4"/>
      <c r="F282" s="6"/>
      <c r="G282" s="6" t="str">
        <f>IF(C282="","",IF(F282&lt;$C$1,$C$1,EOMONTH(F282,-1)+1))</f>
        <v/>
      </c>
      <c r="H282" s="15" t="str">
        <f>IFERROR(YEAR(G282),"")</f>
        <v/>
      </c>
      <c r="I282" s="7"/>
      <c r="J282" s="8" t="str">
        <f>IFERROR(1/K282,"")</f>
        <v/>
      </c>
      <c r="K282" s="18" t="s">
        <v>22</v>
      </c>
      <c r="L282" s="63" t="str">
        <f>IFERROR(IF($H282=L$5,$I282*$J282*(12-MONTH($G282)+1)/12,IF(AND(L$5&gt;$H282,COUNT($L$5:L$5)&lt;$K282+1+$H282-$L$5),$I282*$J282,IF(AND(MONTH($G282)&gt;1,COUNT($L$5:L$5)=$K282+1+$H282-$L$5),$I282*$J282*(MONTH($G282)-1)/12,""))),"")</f>
        <v/>
      </c>
      <c r="Z282" s="63" t="str">
        <f>IFERROR(IF($H282=Z$5,$I282*$J282*(12-MONTH($G282)+1)/12,IF(AND(Z$5&gt;$H282,COUNT($L$5:Z$5)&lt;$K282+1+$H282-$L$5),$I282*$J282,IF(AND(MONTH($G282)&gt;1,COUNT($L$5:Z$5)=$K282+1+$H282-$L$5),$I282*$J282*(MONTH($G282)-1)/12,""))),"")</f>
        <v/>
      </c>
      <c r="AA282" s="63" t="str">
        <f>IFERROR(IF($H282=AA$5,$I282*$J282*(12-MONTH($G282)+1)/12,IF(AND(AA$5&gt;$H282,COUNT($L$5:AA$5)&lt;$K282+1+$H282-$L$5),$I282*$J282,IF(AND(MONTH($G282)&gt;1,COUNT($L$5:AA$5)=$K282+1+$H282-$L$5),$I282*$J282*(MONTH($G282)-1)/12,""))),"")</f>
        <v/>
      </c>
      <c r="AB282" s="63" t="str">
        <f>IFERROR(IF($H282=AB$5,$I282*$J282*(12-MONTH($G282)+1)/12,IF(AND(AB$5&gt;$H282,COUNT($L$5:AB$5)&lt;$K282+1+$H282-$L$5),$I282*$J282,IF(AND(MONTH($G282)&gt;1,COUNT($L$5:AB$5)=$K282+1+$H282-$L$5),$I282*$J282*(MONTH($G282)-1)/12,""))),"")</f>
        <v/>
      </c>
    </row>
    <row r="283" spans="1:28" x14ac:dyDescent="0.25">
      <c r="A283">
        <f>A282+1</f>
        <v>278</v>
      </c>
      <c r="B283" t="str">
        <f>IF(C283="","",A283)</f>
        <v/>
      </c>
      <c r="C283" s="4"/>
      <c r="D283" s="5"/>
      <c r="E283" s="4"/>
      <c r="F283" s="6"/>
      <c r="G283" s="6" t="str">
        <f>IF(C283="","",IF(F283&lt;$C$1,$C$1,EOMONTH(F283,-1)+1))</f>
        <v/>
      </c>
      <c r="H283" s="15" t="str">
        <f>IFERROR(YEAR(G283),"")</f>
        <v/>
      </c>
      <c r="I283" s="7"/>
      <c r="J283" s="8" t="str">
        <f>IFERROR(1/K283,"")</f>
        <v/>
      </c>
      <c r="K283" s="18" t="s">
        <v>22</v>
      </c>
      <c r="L283" s="63" t="str">
        <f>IFERROR(IF($H283=L$5,$I283*$J283*(12-MONTH($G283)+1)/12,IF(AND(L$5&gt;$H283,COUNT($L$5:L$5)&lt;$K283+1+$H283-$L$5),$I283*$J283,IF(AND(MONTH($G283)&gt;1,COUNT($L$5:L$5)=$K283+1+$H283-$L$5),$I283*$J283*(MONTH($G283)-1)/12,""))),"")</f>
        <v/>
      </c>
      <c r="Z283" s="63" t="str">
        <f>IFERROR(IF($H283=Z$5,$I283*$J283*(12-MONTH($G283)+1)/12,IF(AND(Z$5&gt;$H283,COUNT($L$5:Z$5)&lt;$K283+1+$H283-$L$5),$I283*$J283,IF(AND(MONTH($G283)&gt;1,COUNT($L$5:Z$5)=$K283+1+$H283-$L$5),$I283*$J283*(MONTH($G283)-1)/12,""))),"")</f>
        <v/>
      </c>
      <c r="AA283" s="63" t="str">
        <f>IFERROR(IF($H283=AA$5,$I283*$J283*(12-MONTH($G283)+1)/12,IF(AND(AA$5&gt;$H283,COUNT($L$5:AA$5)&lt;$K283+1+$H283-$L$5),$I283*$J283,IF(AND(MONTH($G283)&gt;1,COUNT($L$5:AA$5)=$K283+1+$H283-$L$5),$I283*$J283*(MONTH($G283)-1)/12,""))),"")</f>
        <v/>
      </c>
      <c r="AB283" s="63" t="str">
        <f>IFERROR(IF($H283=AB$5,$I283*$J283*(12-MONTH($G283)+1)/12,IF(AND(AB$5&gt;$H283,COUNT($L$5:AB$5)&lt;$K283+1+$H283-$L$5),$I283*$J283,IF(AND(MONTH($G283)&gt;1,COUNT($L$5:AB$5)=$K283+1+$H283-$L$5),$I283*$J283*(MONTH($G283)-1)/12,""))),"")</f>
        <v/>
      </c>
    </row>
    <row r="284" spans="1:28" x14ac:dyDescent="0.25">
      <c r="A284">
        <f>A283+1</f>
        <v>279</v>
      </c>
      <c r="B284" t="str">
        <f>IF(C284="","",A284)</f>
        <v/>
      </c>
      <c r="C284" s="4"/>
      <c r="D284" s="5"/>
      <c r="E284" s="4"/>
      <c r="F284" s="6"/>
      <c r="G284" s="6" t="str">
        <f>IF(C284="","",IF(F284&lt;$C$1,$C$1,EOMONTH(F284,-1)+1))</f>
        <v/>
      </c>
      <c r="H284" s="15" t="str">
        <f>IFERROR(YEAR(G284),"")</f>
        <v/>
      </c>
      <c r="I284" s="7"/>
      <c r="J284" s="8" t="str">
        <f>IFERROR(1/K284,"")</f>
        <v/>
      </c>
      <c r="K284" s="18" t="s">
        <v>22</v>
      </c>
      <c r="L284" s="63" t="str">
        <f>IFERROR(IF($H284=L$5,$I284*$J284*(12-MONTH($G284)+1)/12,IF(AND(L$5&gt;$H284,COUNT($L$5:L$5)&lt;$K284+1+$H284-$L$5),$I284*$J284,IF(AND(MONTH($G284)&gt;1,COUNT($L$5:L$5)=$K284+1+$H284-$L$5),$I284*$J284*(MONTH($G284)-1)/12,""))),"")</f>
        <v/>
      </c>
      <c r="Z284" s="63" t="str">
        <f>IFERROR(IF($H284=Z$5,$I284*$J284*(12-MONTH($G284)+1)/12,IF(AND(Z$5&gt;$H284,COUNT($L$5:Z$5)&lt;$K284+1+$H284-$L$5),$I284*$J284,IF(AND(MONTH($G284)&gt;1,COUNT($L$5:Z$5)=$K284+1+$H284-$L$5),$I284*$J284*(MONTH($G284)-1)/12,""))),"")</f>
        <v/>
      </c>
      <c r="AA284" s="63" t="str">
        <f>IFERROR(IF($H284=AA$5,$I284*$J284*(12-MONTH($G284)+1)/12,IF(AND(AA$5&gt;$H284,COUNT($L$5:AA$5)&lt;$K284+1+$H284-$L$5),$I284*$J284,IF(AND(MONTH($G284)&gt;1,COUNT($L$5:AA$5)=$K284+1+$H284-$L$5),$I284*$J284*(MONTH($G284)-1)/12,""))),"")</f>
        <v/>
      </c>
      <c r="AB284" s="63" t="str">
        <f>IFERROR(IF($H284=AB$5,$I284*$J284*(12-MONTH($G284)+1)/12,IF(AND(AB$5&gt;$H284,COUNT($L$5:AB$5)&lt;$K284+1+$H284-$L$5),$I284*$J284,IF(AND(MONTH($G284)&gt;1,COUNT($L$5:AB$5)=$K284+1+$H284-$L$5),$I284*$J284*(MONTH($G284)-1)/12,""))),"")</f>
        <v/>
      </c>
    </row>
    <row r="285" spans="1:28" x14ac:dyDescent="0.25">
      <c r="A285">
        <f>A284+1</f>
        <v>280</v>
      </c>
      <c r="B285" t="str">
        <f>IF(C285="","",A285)</f>
        <v/>
      </c>
      <c r="C285" s="4"/>
      <c r="D285" s="5"/>
      <c r="E285" s="4"/>
      <c r="F285" s="6"/>
      <c r="G285" s="6" t="str">
        <f>IF(C285="","",IF(F285&lt;$C$1,$C$1,EOMONTH(F285,-1)+1))</f>
        <v/>
      </c>
      <c r="H285" s="15" t="str">
        <f>IFERROR(YEAR(G285),"")</f>
        <v/>
      </c>
      <c r="I285" s="7"/>
      <c r="J285" s="8" t="str">
        <f>IFERROR(1/K285,"")</f>
        <v/>
      </c>
      <c r="K285" s="18" t="s">
        <v>22</v>
      </c>
      <c r="L285" s="63" t="str">
        <f>IFERROR(IF($H285=L$5,$I285*$J285*(12-MONTH($G285)+1)/12,IF(AND(L$5&gt;$H285,COUNT($L$5:L$5)&lt;$K285+1+$H285-$L$5),$I285*$J285,IF(AND(MONTH($G285)&gt;1,COUNT($L$5:L$5)=$K285+1+$H285-$L$5),$I285*$J285*(MONTH($G285)-1)/12,""))),"")</f>
        <v/>
      </c>
      <c r="Z285" s="63" t="str">
        <f>IFERROR(IF($H285=Z$5,$I285*$J285*(12-MONTH($G285)+1)/12,IF(AND(Z$5&gt;$H285,COUNT($L$5:Z$5)&lt;$K285+1+$H285-$L$5),$I285*$J285,IF(AND(MONTH($G285)&gt;1,COUNT($L$5:Z$5)=$K285+1+$H285-$L$5),$I285*$J285*(MONTH($G285)-1)/12,""))),"")</f>
        <v/>
      </c>
      <c r="AA285" s="63" t="str">
        <f>IFERROR(IF($H285=AA$5,$I285*$J285*(12-MONTH($G285)+1)/12,IF(AND(AA$5&gt;$H285,COUNT($L$5:AA$5)&lt;$K285+1+$H285-$L$5),$I285*$J285,IF(AND(MONTH($G285)&gt;1,COUNT($L$5:AA$5)=$K285+1+$H285-$L$5),$I285*$J285*(MONTH($G285)-1)/12,""))),"")</f>
        <v/>
      </c>
      <c r="AB285" s="63" t="str">
        <f>IFERROR(IF($H285=AB$5,$I285*$J285*(12-MONTH($G285)+1)/12,IF(AND(AB$5&gt;$H285,COUNT($L$5:AB$5)&lt;$K285+1+$H285-$L$5),$I285*$J285,IF(AND(MONTH($G285)&gt;1,COUNT($L$5:AB$5)=$K285+1+$H285-$L$5),$I285*$J285*(MONTH($G285)-1)/12,""))),"")</f>
        <v/>
      </c>
    </row>
    <row r="286" spans="1:28" x14ac:dyDescent="0.25">
      <c r="A286">
        <f>A285+1</f>
        <v>281</v>
      </c>
      <c r="B286" t="str">
        <f>IF(C286="","",A286)</f>
        <v/>
      </c>
      <c r="C286" s="4"/>
      <c r="D286" s="5"/>
      <c r="E286" s="4"/>
      <c r="F286" s="6"/>
      <c r="G286" s="6" t="str">
        <f>IF(C286="","",IF(F286&lt;$C$1,$C$1,EOMONTH(F286,-1)+1))</f>
        <v/>
      </c>
      <c r="H286" s="15" t="str">
        <f>IFERROR(YEAR(G286),"")</f>
        <v/>
      </c>
      <c r="I286" s="7"/>
      <c r="J286" s="8" t="str">
        <f>IFERROR(1/K286,"")</f>
        <v/>
      </c>
      <c r="K286" s="18" t="s">
        <v>22</v>
      </c>
      <c r="L286" s="63" t="str">
        <f>IFERROR(IF($H286=L$5,$I286*$J286*(12-MONTH($G286)+1)/12,IF(AND(L$5&gt;$H286,COUNT($L$5:L$5)&lt;$K286+1+$H286-$L$5),$I286*$J286,IF(AND(MONTH($G286)&gt;1,COUNT($L$5:L$5)=$K286+1+$H286-$L$5),$I286*$J286*(MONTH($G286)-1)/12,""))),"")</f>
        <v/>
      </c>
      <c r="Z286" s="63" t="str">
        <f>IFERROR(IF($H286=Z$5,$I286*$J286*(12-MONTH($G286)+1)/12,IF(AND(Z$5&gt;$H286,COUNT($L$5:Z$5)&lt;$K286+1+$H286-$L$5),$I286*$J286,IF(AND(MONTH($G286)&gt;1,COUNT($L$5:Z$5)=$K286+1+$H286-$L$5),$I286*$J286*(MONTH($G286)-1)/12,""))),"")</f>
        <v/>
      </c>
      <c r="AA286" s="63" t="str">
        <f>IFERROR(IF($H286=AA$5,$I286*$J286*(12-MONTH($G286)+1)/12,IF(AND(AA$5&gt;$H286,COUNT($L$5:AA$5)&lt;$K286+1+$H286-$L$5),$I286*$J286,IF(AND(MONTH($G286)&gt;1,COUNT($L$5:AA$5)=$K286+1+$H286-$L$5),$I286*$J286*(MONTH($G286)-1)/12,""))),"")</f>
        <v/>
      </c>
      <c r="AB286" s="63" t="str">
        <f>IFERROR(IF($H286=AB$5,$I286*$J286*(12-MONTH($G286)+1)/12,IF(AND(AB$5&gt;$H286,COUNT($L$5:AB$5)&lt;$K286+1+$H286-$L$5),$I286*$J286,IF(AND(MONTH($G286)&gt;1,COUNT($L$5:AB$5)=$K286+1+$H286-$L$5),$I286*$J286*(MONTH($G286)-1)/12,""))),"")</f>
        <v/>
      </c>
    </row>
    <row r="287" spans="1:28" x14ac:dyDescent="0.25">
      <c r="A287">
        <f>A286+1</f>
        <v>282</v>
      </c>
      <c r="B287" t="str">
        <f>IF(C287="","",A287)</f>
        <v/>
      </c>
      <c r="C287" s="4"/>
      <c r="D287" s="5"/>
      <c r="E287" s="4"/>
      <c r="F287" s="6"/>
      <c r="G287" s="6" t="str">
        <f>IF(C287="","",IF(F287&lt;$C$1,$C$1,EOMONTH(F287,-1)+1))</f>
        <v/>
      </c>
      <c r="H287" s="15" t="str">
        <f>IFERROR(YEAR(G287),"")</f>
        <v/>
      </c>
      <c r="I287" s="7"/>
      <c r="J287" s="8" t="str">
        <f>IFERROR(1/K287,"")</f>
        <v/>
      </c>
      <c r="K287" s="18" t="s">
        <v>22</v>
      </c>
      <c r="L287" s="63" t="str">
        <f>IFERROR(IF($H287=L$5,$I287*$J287*(12-MONTH($G287)+1)/12,IF(AND(L$5&gt;$H287,COUNT($L$5:L$5)&lt;$K287+1+$H287-$L$5),$I287*$J287,IF(AND(MONTH($G287)&gt;1,COUNT($L$5:L$5)=$K287+1+$H287-$L$5),$I287*$J287*(MONTH($G287)-1)/12,""))),"")</f>
        <v/>
      </c>
      <c r="Z287" s="63" t="str">
        <f>IFERROR(IF($H287=Z$5,$I287*$J287*(12-MONTH($G287)+1)/12,IF(AND(Z$5&gt;$H287,COUNT($L$5:Z$5)&lt;$K287+1+$H287-$L$5),$I287*$J287,IF(AND(MONTH($G287)&gt;1,COUNT($L$5:Z$5)=$K287+1+$H287-$L$5),$I287*$J287*(MONTH($G287)-1)/12,""))),"")</f>
        <v/>
      </c>
      <c r="AA287" s="63" t="str">
        <f>IFERROR(IF($H287=AA$5,$I287*$J287*(12-MONTH($G287)+1)/12,IF(AND(AA$5&gt;$H287,COUNT($L$5:AA$5)&lt;$K287+1+$H287-$L$5),$I287*$J287,IF(AND(MONTH($G287)&gt;1,COUNT($L$5:AA$5)=$K287+1+$H287-$L$5),$I287*$J287*(MONTH($G287)-1)/12,""))),"")</f>
        <v/>
      </c>
      <c r="AB287" s="63" t="str">
        <f>IFERROR(IF($H287=AB$5,$I287*$J287*(12-MONTH($G287)+1)/12,IF(AND(AB$5&gt;$H287,COUNT($L$5:AB$5)&lt;$K287+1+$H287-$L$5),$I287*$J287,IF(AND(MONTH($G287)&gt;1,COUNT($L$5:AB$5)=$K287+1+$H287-$L$5),$I287*$J287*(MONTH($G287)-1)/12,""))),"")</f>
        <v/>
      </c>
    </row>
    <row r="288" spans="1:28" x14ac:dyDescent="0.25">
      <c r="A288">
        <f>A287+1</f>
        <v>283</v>
      </c>
      <c r="B288" t="str">
        <f>IF(C288="","",A288)</f>
        <v/>
      </c>
      <c r="C288" s="4"/>
      <c r="D288" s="5"/>
      <c r="E288" s="4"/>
      <c r="F288" s="6"/>
      <c r="G288" s="6" t="str">
        <f>IF(C288="","",IF(F288&lt;$C$1,$C$1,EOMONTH(F288,-1)+1))</f>
        <v/>
      </c>
      <c r="H288" s="15" t="str">
        <f>IFERROR(YEAR(G288),"")</f>
        <v/>
      </c>
      <c r="I288" s="7"/>
      <c r="J288" s="8" t="str">
        <f>IFERROR(1/K288,"")</f>
        <v/>
      </c>
      <c r="K288" s="18" t="s">
        <v>22</v>
      </c>
      <c r="L288" s="63" t="str">
        <f>IFERROR(IF($H288=L$5,$I288*$J288*(12-MONTH($G288)+1)/12,IF(AND(L$5&gt;$H288,COUNT($L$5:L$5)&lt;$K288+1+$H288-$L$5),$I288*$J288,IF(AND(MONTH($G288)&gt;1,COUNT($L$5:L$5)=$K288+1+$H288-$L$5),$I288*$J288*(MONTH($G288)-1)/12,""))),"")</f>
        <v/>
      </c>
      <c r="Z288" s="63" t="str">
        <f>IFERROR(IF($H288=Z$5,$I288*$J288*(12-MONTH($G288)+1)/12,IF(AND(Z$5&gt;$H288,COUNT($L$5:Z$5)&lt;$K288+1+$H288-$L$5),$I288*$J288,IF(AND(MONTH($G288)&gt;1,COUNT($L$5:Z$5)=$K288+1+$H288-$L$5),$I288*$J288*(MONTH($G288)-1)/12,""))),"")</f>
        <v/>
      </c>
      <c r="AA288" s="63" t="str">
        <f>IFERROR(IF($H288=AA$5,$I288*$J288*(12-MONTH($G288)+1)/12,IF(AND(AA$5&gt;$H288,COUNT($L$5:AA$5)&lt;$K288+1+$H288-$L$5),$I288*$J288,IF(AND(MONTH($G288)&gt;1,COUNT($L$5:AA$5)=$K288+1+$H288-$L$5),$I288*$J288*(MONTH($G288)-1)/12,""))),"")</f>
        <v/>
      </c>
      <c r="AB288" s="63" t="str">
        <f>IFERROR(IF($H288=AB$5,$I288*$J288*(12-MONTH($G288)+1)/12,IF(AND(AB$5&gt;$H288,COUNT($L$5:AB$5)&lt;$K288+1+$H288-$L$5),$I288*$J288,IF(AND(MONTH($G288)&gt;1,COUNT($L$5:AB$5)=$K288+1+$H288-$L$5),$I288*$J288*(MONTH($G288)-1)/12,""))),"")</f>
        <v/>
      </c>
    </row>
    <row r="289" spans="1:28" x14ac:dyDescent="0.25">
      <c r="A289">
        <f>A288+1</f>
        <v>284</v>
      </c>
      <c r="C289" s="4"/>
      <c r="D289" s="5"/>
      <c r="E289" s="4"/>
      <c r="F289" s="6"/>
      <c r="G289" s="6" t="str">
        <f>IF(C289="","",IF(F289&lt;$C$1,$C$1,EOMONTH(F289,-1)+1))</f>
        <v/>
      </c>
      <c r="H289" s="15" t="str">
        <f>IFERROR(YEAR(G289),"")</f>
        <v/>
      </c>
      <c r="I289" s="7"/>
      <c r="J289" s="8" t="str">
        <f>IFERROR(1/K289,"")</f>
        <v/>
      </c>
      <c r="K289" s="18" t="s">
        <v>22</v>
      </c>
      <c r="L289" s="63" t="str">
        <f>IFERROR(IF($H289=L$5,$I289*$J289*(12-MONTH($G289)+1)/12,IF(AND(L$5&gt;$H289,COUNT($L$5:L$5)&lt;$K289+1+$H289-$L$5),$I289*$J289,IF(AND(MONTH($G289)&gt;1,COUNT($L$5:L$5)=$K289+1+$H289-$L$5),$I289*$J289*(MONTH($G289)-1)/12,""))),"")</f>
        <v/>
      </c>
      <c r="Z289" s="63" t="str">
        <f>IFERROR(IF($H289=Z$5,$I289*$J289*(12-MONTH($G289)+1)/12,IF(AND(Z$5&gt;$H289,COUNT($L$5:Z$5)&lt;$K289+1+$H289-$L$5),$I289*$J289,IF(AND(MONTH($G289)&gt;1,COUNT($L$5:Z$5)=$K289+1+$H289-$L$5),$I289*$J289*(MONTH($G289)-1)/12,""))),"")</f>
        <v/>
      </c>
      <c r="AA289" s="63" t="str">
        <f>IFERROR(IF($H289=AA$5,$I289*$J289*(12-MONTH($G289)+1)/12,IF(AND(AA$5&gt;$H289,COUNT($L$5:AA$5)&lt;$K289+1+$H289-$L$5),$I289*$J289,IF(AND(MONTH($G289)&gt;1,COUNT($L$5:AA$5)=$K289+1+$H289-$L$5),$I289*$J289*(MONTH($G289)-1)/12,""))),"")</f>
        <v/>
      </c>
      <c r="AB289" s="63" t="str">
        <f>IFERROR(IF($H289=AB$5,$I289*$J289*(12-MONTH($G289)+1)/12,IF(AND(AB$5&gt;$H289,COUNT($L$5:AB$5)&lt;$K289+1+$H289-$L$5),$I289*$J289,IF(AND(MONTH($G289)&gt;1,COUNT($L$5:AB$5)=$K289+1+$H289-$L$5),$I289*$J289*(MONTH($G289)-1)/12,""))),"")</f>
        <v/>
      </c>
    </row>
    <row r="290" spans="1:28" x14ac:dyDescent="0.25">
      <c r="A290">
        <f>A289+1</f>
        <v>285</v>
      </c>
      <c r="C290" s="4"/>
      <c r="D290" s="5"/>
      <c r="E290" s="4"/>
      <c r="F290" s="6"/>
      <c r="G290" s="6" t="str">
        <f>IF(C290="","",IF(F290&lt;$C$1,$C$1,EOMONTH(F290,-1)+1))</f>
        <v/>
      </c>
      <c r="H290" s="15" t="str">
        <f>IFERROR(YEAR(G290),"")</f>
        <v/>
      </c>
      <c r="I290" s="7"/>
      <c r="J290" s="8" t="str">
        <f>IFERROR(1/K290,"")</f>
        <v/>
      </c>
      <c r="K290" s="18" t="s">
        <v>22</v>
      </c>
      <c r="L290" s="63" t="str">
        <f>IFERROR(IF($H290=L$5,$I290*$J290*(12-MONTH($G290)+1)/12,IF(AND(L$5&gt;$H290,COUNT($L$5:L$5)&lt;$K290+1+$H290-$L$5),$I290*$J290,IF(AND(MONTH($G290)&gt;1,COUNT($L$5:L$5)=$K290+1+$H290-$L$5),$I290*$J290*(MONTH($G290)-1)/12,""))),"")</f>
        <v/>
      </c>
      <c r="Z290" s="63" t="str">
        <f>IFERROR(IF($H290=Z$5,$I290*$J290*(12-MONTH($G290)+1)/12,IF(AND(Z$5&gt;$H290,COUNT($L$5:Z$5)&lt;$K290+1+$H290-$L$5),$I290*$J290,IF(AND(MONTH($G290)&gt;1,COUNT($L$5:Z$5)=$K290+1+$H290-$L$5),$I290*$J290*(MONTH($G290)-1)/12,""))),"")</f>
        <v/>
      </c>
      <c r="AA290" s="63" t="str">
        <f>IFERROR(IF($H290=AA$5,$I290*$J290*(12-MONTH($G290)+1)/12,IF(AND(AA$5&gt;$H290,COUNT($L$5:AA$5)&lt;$K290+1+$H290-$L$5),$I290*$J290,IF(AND(MONTH($G290)&gt;1,COUNT($L$5:AA$5)=$K290+1+$H290-$L$5),$I290*$J290*(MONTH($G290)-1)/12,""))),"")</f>
        <v/>
      </c>
      <c r="AB290" s="63" t="str">
        <f>IFERROR(IF($H290=AB$5,$I290*$J290*(12-MONTH($G290)+1)/12,IF(AND(AB$5&gt;$H290,COUNT($L$5:AB$5)&lt;$K290+1+$H290-$L$5),$I290*$J290,IF(AND(MONTH($G290)&gt;1,COUNT($L$5:AB$5)=$K290+1+$H290-$L$5),$I290*$J290*(MONTH($G290)-1)/12,""))),"")</f>
        <v/>
      </c>
    </row>
    <row r="291" spans="1:28" x14ac:dyDescent="0.25">
      <c r="A291">
        <f>A290+1</f>
        <v>286</v>
      </c>
      <c r="C291" s="4"/>
      <c r="D291" s="5"/>
      <c r="E291" s="4"/>
      <c r="F291" s="6"/>
      <c r="G291" s="6" t="str">
        <f>IF(C291="","",IF(F291&lt;$C$1,$C$1,EOMONTH(F291,-1)+1))</f>
        <v/>
      </c>
      <c r="H291" s="15" t="str">
        <f>IFERROR(YEAR(G291),"")</f>
        <v/>
      </c>
      <c r="I291" s="7"/>
      <c r="J291" s="8" t="str">
        <f>IFERROR(1/K291,"")</f>
        <v/>
      </c>
      <c r="K291" s="18" t="s">
        <v>22</v>
      </c>
      <c r="L291" s="63" t="str">
        <f>IFERROR(IF($H291=L$5,$I291*$J291*(12-MONTH($G291)+1)/12,IF(AND(L$5&gt;$H291,COUNT($L$5:L$5)&lt;$K291+1+$H291-$L$5),$I291*$J291,IF(AND(MONTH($G291)&gt;1,COUNT($L$5:L$5)=$K291+1+$H291-$L$5),$I291*$J291*(MONTH($G291)-1)/12,""))),"")</f>
        <v/>
      </c>
      <c r="Z291" s="63" t="str">
        <f>IFERROR(IF($H291=Z$5,$I291*$J291*(12-MONTH($G291)+1)/12,IF(AND(Z$5&gt;$H291,COUNT($L$5:Z$5)&lt;$K291+1+$H291-$L$5),$I291*$J291,IF(AND(MONTH($G291)&gt;1,COUNT($L$5:Z$5)=$K291+1+$H291-$L$5),$I291*$J291*(MONTH($G291)-1)/12,""))),"")</f>
        <v/>
      </c>
      <c r="AA291" s="63" t="str">
        <f>IFERROR(IF($H291=AA$5,$I291*$J291*(12-MONTH($G291)+1)/12,IF(AND(AA$5&gt;$H291,COUNT($L$5:AA$5)&lt;$K291+1+$H291-$L$5),$I291*$J291,IF(AND(MONTH($G291)&gt;1,COUNT($L$5:AA$5)=$K291+1+$H291-$L$5),$I291*$J291*(MONTH($G291)-1)/12,""))),"")</f>
        <v/>
      </c>
      <c r="AB291" s="63" t="str">
        <f>IFERROR(IF($H291=AB$5,$I291*$J291*(12-MONTH($G291)+1)/12,IF(AND(AB$5&gt;$H291,COUNT($L$5:AB$5)&lt;$K291+1+$H291-$L$5),$I291*$J291,IF(AND(MONTH($G291)&gt;1,COUNT($L$5:AB$5)=$K291+1+$H291-$L$5),$I291*$J291*(MONTH($G291)-1)/12,""))),"")</f>
        <v/>
      </c>
    </row>
    <row r="292" spans="1:28" x14ac:dyDescent="0.25">
      <c r="A292">
        <f>A291+1</f>
        <v>287</v>
      </c>
      <c r="C292" s="4"/>
      <c r="D292" s="5"/>
      <c r="E292" s="4"/>
      <c r="F292" s="6"/>
      <c r="G292" s="6" t="str">
        <f>IF(C292="","",IF(F292&lt;$C$1,$C$1,EOMONTH(F292,-1)+1))</f>
        <v/>
      </c>
      <c r="H292" s="15" t="str">
        <f>IFERROR(YEAR(G292),"")</f>
        <v/>
      </c>
      <c r="I292" s="7"/>
      <c r="J292" s="8" t="str">
        <f>IFERROR(1/K292,"")</f>
        <v/>
      </c>
      <c r="K292" s="18" t="s">
        <v>22</v>
      </c>
      <c r="L292" s="63" t="str">
        <f>IFERROR(IF($H292=L$5,$I292*$J292*(12-MONTH($G292)+1)/12,IF(AND(L$5&gt;$H292,COUNT($L$5:L$5)&lt;$K292+1+$H292-$L$5),$I292*$J292,IF(AND(MONTH($G292)&gt;1,COUNT($L$5:L$5)=$K292+1+$H292-$L$5),$I292*$J292*(MONTH($G292)-1)/12,""))),"")</f>
        <v/>
      </c>
      <c r="Z292" s="63" t="str">
        <f>IFERROR(IF($H292=Z$5,$I292*$J292*(12-MONTH($G292)+1)/12,IF(AND(Z$5&gt;$H292,COUNT($L$5:Z$5)&lt;$K292+1+$H292-$L$5),$I292*$J292,IF(AND(MONTH($G292)&gt;1,COUNT($L$5:Z$5)=$K292+1+$H292-$L$5),$I292*$J292*(MONTH($G292)-1)/12,""))),"")</f>
        <v/>
      </c>
      <c r="AA292" s="63" t="str">
        <f>IFERROR(IF($H292=AA$5,$I292*$J292*(12-MONTH($G292)+1)/12,IF(AND(AA$5&gt;$H292,COUNT($L$5:AA$5)&lt;$K292+1+$H292-$L$5),$I292*$J292,IF(AND(MONTH($G292)&gt;1,COUNT($L$5:AA$5)=$K292+1+$H292-$L$5),$I292*$J292*(MONTH($G292)-1)/12,""))),"")</f>
        <v/>
      </c>
      <c r="AB292" s="63" t="str">
        <f>IFERROR(IF($H292=AB$5,$I292*$J292*(12-MONTH($G292)+1)/12,IF(AND(AB$5&gt;$H292,COUNT($L$5:AB$5)&lt;$K292+1+$H292-$L$5),$I292*$J292,IF(AND(MONTH($G292)&gt;1,COUNT($L$5:AB$5)=$K292+1+$H292-$L$5),$I292*$J292*(MONTH($G292)-1)/12,""))),"")</f>
        <v/>
      </c>
    </row>
    <row r="293" spans="1:28" x14ac:dyDescent="0.25">
      <c r="A293">
        <f>A292+1</f>
        <v>288</v>
      </c>
      <c r="C293" s="4"/>
      <c r="D293" s="5"/>
      <c r="E293" s="4"/>
      <c r="F293" s="6"/>
      <c r="G293" s="6" t="str">
        <f>IF(C293="","",IF(F293&lt;$C$1,$C$1,EOMONTH(F293,-1)+1))</f>
        <v/>
      </c>
      <c r="H293" s="15" t="str">
        <f>IFERROR(YEAR(G293),"")</f>
        <v/>
      </c>
      <c r="I293" s="7"/>
      <c r="J293" s="8" t="str">
        <f>IFERROR(1/K293,"")</f>
        <v/>
      </c>
      <c r="K293" s="18" t="s">
        <v>22</v>
      </c>
      <c r="L293" s="63" t="str">
        <f>IFERROR(IF($H293=L$5,$I293*$J293*(12-MONTH($G293)+1)/12,IF(AND(L$5&gt;$H293,COUNT($L$5:L$5)&lt;$K293+1+$H293-$L$5),$I293*$J293,IF(AND(MONTH($G293)&gt;1,COUNT($L$5:L$5)=$K293+1+$H293-$L$5),$I293*$J293*(MONTH($G293)-1)/12,""))),"")</f>
        <v/>
      </c>
      <c r="Z293" s="63" t="str">
        <f>IFERROR(IF($H293=Z$5,$I293*$J293*(12-MONTH($G293)+1)/12,IF(AND(Z$5&gt;$H293,COUNT($L$5:Z$5)&lt;$K293+1+$H293-$L$5),$I293*$J293,IF(AND(MONTH($G293)&gt;1,COUNT($L$5:Z$5)=$K293+1+$H293-$L$5),$I293*$J293*(MONTH($G293)-1)/12,""))),"")</f>
        <v/>
      </c>
      <c r="AA293" s="63" t="str">
        <f>IFERROR(IF($H293=AA$5,$I293*$J293*(12-MONTH($G293)+1)/12,IF(AND(AA$5&gt;$H293,COUNT($L$5:AA$5)&lt;$K293+1+$H293-$L$5),$I293*$J293,IF(AND(MONTH($G293)&gt;1,COUNT($L$5:AA$5)=$K293+1+$H293-$L$5),$I293*$J293*(MONTH($G293)-1)/12,""))),"")</f>
        <v/>
      </c>
      <c r="AB293" s="63" t="str">
        <f>IFERROR(IF($H293=AB$5,$I293*$J293*(12-MONTH($G293)+1)/12,IF(AND(AB$5&gt;$H293,COUNT($L$5:AB$5)&lt;$K293+1+$H293-$L$5),$I293*$J293,IF(AND(MONTH($G293)&gt;1,COUNT($L$5:AB$5)=$K293+1+$H293-$L$5),$I293*$J293*(MONTH($G293)-1)/12,""))),"")</f>
        <v/>
      </c>
    </row>
    <row r="294" spans="1:28" x14ac:dyDescent="0.25">
      <c r="A294">
        <f>A293+1</f>
        <v>289</v>
      </c>
      <c r="C294" s="4"/>
      <c r="D294" s="5"/>
      <c r="E294" s="4"/>
      <c r="F294" s="6"/>
      <c r="G294" s="6" t="str">
        <f>IF(C294="","",IF(F294&lt;$C$1,$C$1,EOMONTH(F294,-1)+1))</f>
        <v/>
      </c>
      <c r="H294" s="15" t="str">
        <f>IFERROR(YEAR(G294),"")</f>
        <v/>
      </c>
      <c r="I294" s="7"/>
      <c r="J294" s="8" t="str">
        <f>IFERROR(1/K294,"")</f>
        <v/>
      </c>
      <c r="K294" s="18" t="s">
        <v>22</v>
      </c>
      <c r="L294" s="63" t="str">
        <f>IFERROR(IF($H294=L$5,$I294*$J294*(12-MONTH($G294)+1)/12,IF(AND(L$5&gt;$H294,COUNT($L$5:L$5)&lt;$K294+1+$H294-$L$5),$I294*$J294,IF(AND(MONTH($G294)&gt;1,COUNT($L$5:L$5)=$K294+1+$H294-$L$5),$I294*$J294*(MONTH($G294)-1)/12,""))),"")</f>
        <v/>
      </c>
      <c r="Z294" s="63" t="str">
        <f>IFERROR(IF($H294=Z$5,$I294*$J294*(12-MONTH($G294)+1)/12,IF(AND(Z$5&gt;$H294,COUNT($L$5:Z$5)&lt;$K294+1+$H294-$L$5),$I294*$J294,IF(AND(MONTH($G294)&gt;1,COUNT($L$5:Z$5)=$K294+1+$H294-$L$5),$I294*$J294*(MONTH($G294)-1)/12,""))),"")</f>
        <v/>
      </c>
      <c r="AA294" s="63" t="str">
        <f>IFERROR(IF($H294=AA$5,$I294*$J294*(12-MONTH($G294)+1)/12,IF(AND(AA$5&gt;$H294,COUNT($L$5:AA$5)&lt;$K294+1+$H294-$L$5),$I294*$J294,IF(AND(MONTH($G294)&gt;1,COUNT($L$5:AA$5)=$K294+1+$H294-$L$5),$I294*$J294*(MONTH($G294)-1)/12,""))),"")</f>
        <v/>
      </c>
      <c r="AB294" s="63" t="str">
        <f>IFERROR(IF($H294=AB$5,$I294*$J294*(12-MONTH($G294)+1)/12,IF(AND(AB$5&gt;$H294,COUNT($L$5:AB$5)&lt;$K294+1+$H294-$L$5),$I294*$J294,IF(AND(MONTH($G294)&gt;1,COUNT($L$5:AB$5)=$K294+1+$H294-$L$5),$I294*$J294*(MONTH($G294)-1)/12,""))),"")</f>
        <v/>
      </c>
    </row>
    <row r="295" spans="1:28" x14ac:dyDescent="0.25">
      <c r="A295">
        <f>A294+1</f>
        <v>290</v>
      </c>
      <c r="C295" s="4"/>
      <c r="D295" s="5"/>
      <c r="E295" s="4"/>
      <c r="F295" s="6"/>
      <c r="G295" s="6" t="str">
        <f>IF(C295="","",IF(F295&lt;$C$1,$C$1,EOMONTH(F295,-1)+1))</f>
        <v/>
      </c>
      <c r="H295" s="15" t="str">
        <f>IFERROR(YEAR(G295),"")</f>
        <v/>
      </c>
      <c r="I295" s="7"/>
      <c r="J295" s="8" t="str">
        <f>IFERROR(1/K295,"")</f>
        <v/>
      </c>
      <c r="K295" s="18" t="s">
        <v>22</v>
      </c>
      <c r="L295" s="63" t="str">
        <f>IFERROR(IF($H295=L$5,$I295*$J295*(12-MONTH($G295)+1)/12,IF(AND(L$5&gt;$H295,COUNT($L$5:L$5)&lt;$K295+1+$H295-$L$5),$I295*$J295,IF(AND(MONTH($G295)&gt;1,COUNT($L$5:L$5)=$K295+1+$H295-$L$5),$I295*$J295*(MONTH($G295)-1)/12,""))),"")</f>
        <v/>
      </c>
      <c r="Z295" s="63" t="str">
        <f>IFERROR(IF($H295=Z$5,$I295*$J295*(12-MONTH($G295)+1)/12,IF(AND(Z$5&gt;$H295,COUNT($L$5:Z$5)&lt;$K295+1+$H295-$L$5),$I295*$J295,IF(AND(MONTH($G295)&gt;1,COUNT($L$5:Z$5)=$K295+1+$H295-$L$5),$I295*$J295*(MONTH($G295)-1)/12,""))),"")</f>
        <v/>
      </c>
      <c r="AA295" s="63" t="str">
        <f>IFERROR(IF($H295=AA$5,$I295*$J295*(12-MONTH($G295)+1)/12,IF(AND(AA$5&gt;$H295,COUNT($L$5:AA$5)&lt;$K295+1+$H295-$L$5),$I295*$J295,IF(AND(MONTH($G295)&gt;1,COUNT($L$5:AA$5)=$K295+1+$H295-$L$5),$I295*$J295*(MONTH($G295)-1)/12,""))),"")</f>
        <v/>
      </c>
      <c r="AB295" s="63" t="str">
        <f>IFERROR(IF($H295=AB$5,$I295*$J295*(12-MONTH($G295)+1)/12,IF(AND(AB$5&gt;$H295,COUNT($L$5:AB$5)&lt;$K295+1+$H295-$L$5),$I295*$J295,IF(AND(MONTH($G295)&gt;1,COUNT($L$5:AB$5)=$K295+1+$H295-$L$5),$I295*$J295*(MONTH($G295)-1)/12,""))),"")</f>
        <v/>
      </c>
    </row>
    <row r="296" spans="1:28" x14ac:dyDescent="0.25">
      <c r="A296">
        <f>A295+1</f>
        <v>291</v>
      </c>
      <c r="C296" s="4"/>
      <c r="D296" s="5"/>
      <c r="E296" s="4"/>
      <c r="F296" s="6"/>
      <c r="G296" s="6" t="str">
        <f>IF(C296="","",IF(F296&lt;$C$1,$C$1,EOMONTH(F296,-1)+1))</f>
        <v/>
      </c>
      <c r="H296" s="15" t="str">
        <f>IFERROR(YEAR(G296),"")</f>
        <v/>
      </c>
      <c r="I296" s="7"/>
      <c r="J296" s="8" t="str">
        <f>IFERROR(1/K296,"")</f>
        <v/>
      </c>
      <c r="K296" s="18" t="s">
        <v>22</v>
      </c>
      <c r="L296" s="63" t="str">
        <f>IFERROR(IF($H296=L$5,$I296*$J296*(12-MONTH($G296)+1)/12,IF(AND(L$5&gt;$H296,COUNT($L$5:L$5)&lt;$K296+1+$H296-$L$5),$I296*$J296,IF(AND(MONTH($G296)&gt;1,COUNT($L$5:L$5)=$K296+1+$H296-$L$5),$I296*$J296*(MONTH($G296)-1)/12,""))),"")</f>
        <v/>
      </c>
      <c r="Z296" s="63" t="str">
        <f>IFERROR(IF($H296=Z$5,$I296*$J296*(12-MONTH($G296)+1)/12,IF(AND(Z$5&gt;$H296,COUNT($L$5:Z$5)&lt;$K296+1+$H296-$L$5),$I296*$J296,IF(AND(MONTH($G296)&gt;1,COUNT($L$5:Z$5)=$K296+1+$H296-$L$5),$I296*$J296*(MONTH($G296)-1)/12,""))),"")</f>
        <v/>
      </c>
      <c r="AA296" s="63" t="str">
        <f>IFERROR(IF($H296=AA$5,$I296*$J296*(12-MONTH($G296)+1)/12,IF(AND(AA$5&gt;$H296,COUNT($L$5:AA$5)&lt;$K296+1+$H296-$L$5),$I296*$J296,IF(AND(MONTH($G296)&gt;1,COUNT($L$5:AA$5)=$K296+1+$H296-$L$5),$I296*$J296*(MONTH($G296)-1)/12,""))),"")</f>
        <v/>
      </c>
      <c r="AB296" s="63" t="str">
        <f>IFERROR(IF($H296=AB$5,$I296*$J296*(12-MONTH($G296)+1)/12,IF(AND(AB$5&gt;$H296,COUNT($L$5:AB$5)&lt;$K296+1+$H296-$L$5),$I296*$J296,IF(AND(MONTH($G296)&gt;1,COUNT($L$5:AB$5)=$K296+1+$H296-$L$5),$I296*$J296*(MONTH($G296)-1)/12,""))),"")</f>
        <v/>
      </c>
    </row>
    <row r="297" spans="1:28" x14ac:dyDescent="0.25">
      <c r="A297">
        <f>A296+1</f>
        <v>292</v>
      </c>
      <c r="C297" s="4"/>
      <c r="D297" s="5"/>
      <c r="E297" s="4"/>
      <c r="F297" s="6"/>
      <c r="G297" s="6" t="str">
        <f>IF(C297="","",IF(F297&lt;$C$1,$C$1,EOMONTH(F297,-1)+1))</f>
        <v/>
      </c>
      <c r="H297" s="15" t="str">
        <f>IFERROR(YEAR(G297),"")</f>
        <v/>
      </c>
      <c r="I297" s="7"/>
      <c r="J297" s="8" t="str">
        <f>IFERROR(1/K297,"")</f>
        <v/>
      </c>
      <c r="K297" s="18" t="s">
        <v>22</v>
      </c>
      <c r="L297" s="63" t="str">
        <f>IFERROR(IF($H297=L$5,$I297*$J297*(12-MONTH($G297)+1)/12,IF(AND(L$5&gt;$H297,COUNT($L$5:L$5)&lt;$K297+1+$H297-$L$5),$I297*$J297,IF(AND(MONTH($G297)&gt;1,COUNT($L$5:L$5)=$K297+1+$H297-$L$5),$I297*$J297*(MONTH($G297)-1)/12,""))),"")</f>
        <v/>
      </c>
      <c r="Z297" s="63" t="str">
        <f>IFERROR(IF($H297=Z$5,$I297*$J297*(12-MONTH($G297)+1)/12,IF(AND(Z$5&gt;$H297,COUNT($L$5:Z$5)&lt;$K297+1+$H297-$L$5),$I297*$J297,IF(AND(MONTH($G297)&gt;1,COUNT($L$5:Z$5)=$K297+1+$H297-$L$5),$I297*$J297*(MONTH($G297)-1)/12,""))),"")</f>
        <v/>
      </c>
      <c r="AA297" s="63" t="str">
        <f>IFERROR(IF($H297=AA$5,$I297*$J297*(12-MONTH($G297)+1)/12,IF(AND(AA$5&gt;$H297,COUNT($L$5:AA$5)&lt;$K297+1+$H297-$L$5),$I297*$J297,IF(AND(MONTH($G297)&gt;1,COUNT($L$5:AA$5)=$K297+1+$H297-$L$5),$I297*$J297*(MONTH($G297)-1)/12,""))),"")</f>
        <v/>
      </c>
      <c r="AB297" s="63" t="str">
        <f>IFERROR(IF($H297=AB$5,$I297*$J297*(12-MONTH($G297)+1)/12,IF(AND(AB$5&gt;$H297,COUNT($L$5:AB$5)&lt;$K297+1+$H297-$L$5),$I297*$J297,IF(AND(MONTH($G297)&gt;1,COUNT($L$5:AB$5)=$K297+1+$H297-$L$5),$I297*$J297*(MONTH($G297)-1)/12,""))),"")</f>
        <v/>
      </c>
    </row>
    <row r="298" spans="1:28" x14ac:dyDescent="0.25">
      <c r="A298">
        <f>A297+1</f>
        <v>293</v>
      </c>
      <c r="C298" s="4"/>
      <c r="D298" s="5"/>
      <c r="E298" s="4"/>
      <c r="F298" s="6"/>
      <c r="G298" s="6" t="str">
        <f>IF(C298="","",IF(F298&lt;$C$1,$C$1,EOMONTH(F298,-1)+1))</f>
        <v/>
      </c>
      <c r="H298" s="15" t="str">
        <f>IFERROR(YEAR(G298),"")</f>
        <v/>
      </c>
      <c r="I298" s="7"/>
      <c r="J298" s="8" t="str">
        <f>IFERROR(1/K298,"")</f>
        <v/>
      </c>
      <c r="K298" s="18" t="s">
        <v>22</v>
      </c>
      <c r="L298" s="63" t="str">
        <f>IFERROR(IF($H298=L$5,$I298*$J298*(12-MONTH($G298)+1)/12,IF(AND(L$5&gt;$H298,COUNT($L$5:L$5)&lt;$K298+1+$H298-$L$5),$I298*$J298,IF(AND(MONTH($G298)&gt;1,COUNT($L$5:L$5)=$K298+1+$H298-$L$5),$I298*$J298*(MONTH($G298)-1)/12,""))),"")</f>
        <v/>
      </c>
      <c r="Z298" s="63" t="str">
        <f>IFERROR(IF($H298=Z$5,$I298*$J298*(12-MONTH($G298)+1)/12,IF(AND(Z$5&gt;$H298,COUNT($L$5:Z$5)&lt;$K298+1+$H298-$L$5),$I298*$J298,IF(AND(MONTH($G298)&gt;1,COUNT($L$5:Z$5)=$K298+1+$H298-$L$5),$I298*$J298*(MONTH($G298)-1)/12,""))),"")</f>
        <v/>
      </c>
      <c r="AA298" s="63" t="str">
        <f>IFERROR(IF($H298=AA$5,$I298*$J298*(12-MONTH($G298)+1)/12,IF(AND(AA$5&gt;$H298,COUNT($L$5:AA$5)&lt;$K298+1+$H298-$L$5),$I298*$J298,IF(AND(MONTH($G298)&gt;1,COUNT($L$5:AA$5)=$K298+1+$H298-$L$5),$I298*$J298*(MONTH($G298)-1)/12,""))),"")</f>
        <v/>
      </c>
      <c r="AB298" s="63" t="str">
        <f>IFERROR(IF($H298=AB$5,$I298*$J298*(12-MONTH($G298)+1)/12,IF(AND(AB$5&gt;$H298,COUNT($L$5:AB$5)&lt;$K298+1+$H298-$L$5),$I298*$J298,IF(AND(MONTH($G298)&gt;1,COUNT($L$5:AB$5)=$K298+1+$H298-$L$5),$I298*$J298*(MONTH($G298)-1)/12,""))),"")</f>
        <v/>
      </c>
    </row>
    <row r="299" spans="1:28" x14ac:dyDescent="0.25">
      <c r="C299" s="4"/>
      <c r="D299" s="5"/>
      <c r="E299" s="4"/>
      <c r="F299" s="6"/>
      <c r="G299" s="6"/>
      <c r="H299" s="15"/>
      <c r="I299" s="7"/>
      <c r="J299" s="8"/>
      <c r="K299" s="18"/>
      <c r="L299" s="64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</row>
    <row r="300" spans="1:28" x14ac:dyDescent="0.25">
      <c r="C300" s="10"/>
      <c r="D300" s="11"/>
      <c r="E300" s="10"/>
      <c r="F300" s="12"/>
      <c r="G300" s="12"/>
      <c r="H300" s="16"/>
      <c r="I300" s="20">
        <f>SUM(I6:I299)</f>
        <v>32891625</v>
      </c>
      <c r="J300" s="13"/>
      <c r="K300" s="21"/>
      <c r="L300" s="66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</row>
    <row r="304" spans="1:28" x14ac:dyDescent="0.25">
      <c r="I304" s="2">
        <v>72885775</v>
      </c>
    </row>
    <row r="305" spans="9:9" x14ac:dyDescent="0.25">
      <c r="I305" s="2">
        <f>I304-I300</f>
        <v>39994150</v>
      </c>
    </row>
  </sheetData>
  <dataValidations count="1">
    <dataValidation type="list" allowBlank="1" showInputMessage="1" showErrorMessage="1" sqref="E48:E300">
      <formula1>$AS$6:$AS$18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'Set up'!$C$5:$C$15</xm:f>
          </x14:formula1>
          <xm:sqref>E6:E47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12"/>
  <sheetViews>
    <sheetView showGridLines="0" workbookViewId="0">
      <selection activeCell="J12" sqref="J12"/>
    </sheetView>
  </sheetViews>
  <sheetFormatPr defaultRowHeight="15" x14ac:dyDescent="0.25"/>
  <cols>
    <col min="3" max="3" width="12.85546875" customWidth="1"/>
    <col min="4" max="5" width="9.140625" customWidth="1"/>
  </cols>
  <sheetData>
    <row r="4" spans="3:5" x14ac:dyDescent="0.25">
      <c r="E4" t="s">
        <v>26</v>
      </c>
    </row>
    <row r="5" spans="3:5" x14ac:dyDescent="0.25">
      <c r="C5" t="s">
        <v>8</v>
      </c>
      <c r="E5">
        <v>10</v>
      </c>
    </row>
    <row r="6" spans="3:5" x14ac:dyDescent="0.25">
      <c r="C6" t="s">
        <v>11</v>
      </c>
      <c r="E6">
        <v>4</v>
      </c>
    </row>
    <row r="7" spans="3:5" x14ac:dyDescent="0.25">
      <c r="C7" t="s">
        <v>12</v>
      </c>
      <c r="E7">
        <v>10</v>
      </c>
    </row>
    <row r="8" spans="3:5" x14ac:dyDescent="0.25">
      <c r="C8" t="s">
        <v>14</v>
      </c>
      <c r="E8">
        <v>10</v>
      </c>
    </row>
    <row r="9" spans="3:5" x14ac:dyDescent="0.25">
      <c r="C9" t="s">
        <v>17</v>
      </c>
      <c r="E9">
        <v>5</v>
      </c>
    </row>
    <row r="10" spans="3:5" x14ac:dyDescent="0.25">
      <c r="C10" t="s">
        <v>23</v>
      </c>
      <c r="E10">
        <v>5</v>
      </c>
    </row>
    <row r="11" spans="3:5" x14ac:dyDescent="0.25">
      <c r="C11" t="s">
        <v>24</v>
      </c>
    </row>
    <row r="12" spans="3:5" x14ac:dyDescent="0.25">
      <c r="C12" t="s">
        <v>25</v>
      </c>
      <c r="E12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9"/>
  <sheetViews>
    <sheetView showGridLines="0" view="pageBreakPreview" zoomScaleNormal="100" zoomScaleSheetLayoutView="100" workbookViewId="0">
      <selection activeCell="N16" sqref="N16"/>
    </sheetView>
  </sheetViews>
  <sheetFormatPr defaultRowHeight="15" x14ac:dyDescent="0.25"/>
  <cols>
    <col min="1" max="1" width="3" customWidth="1"/>
    <col min="2" max="2" width="5.28515625" customWidth="1"/>
    <col min="3" max="3" width="11.42578125" customWidth="1"/>
    <col min="4" max="4" width="11" customWidth="1"/>
    <col min="5" max="5" width="12" customWidth="1"/>
    <col min="6" max="6" width="13.5703125" bestFit="1" customWidth="1"/>
    <col min="7" max="7" width="9.85546875" bestFit="1" customWidth="1"/>
    <col min="8" max="8" width="10.5703125" bestFit="1" customWidth="1"/>
    <col min="9" max="9" width="12.28515625" customWidth="1"/>
    <col min="10" max="10" width="13.140625" bestFit="1" customWidth="1"/>
    <col min="11" max="11" width="10.42578125" customWidth="1"/>
    <col min="12" max="12" width="11.5703125" bestFit="1" customWidth="1"/>
  </cols>
  <sheetData>
    <row r="2" spans="2:12" x14ac:dyDescent="0.25">
      <c r="B2" s="22" t="s">
        <v>27</v>
      </c>
      <c r="C2" s="23"/>
      <c r="D2" s="23"/>
      <c r="E2" s="24">
        <v>43465</v>
      </c>
    </row>
    <row r="5" spans="2:12" ht="15.75" thickBot="1" x14ac:dyDescent="0.3"/>
    <row r="6" spans="2:12" s="28" customFormat="1" ht="30" x14ac:dyDescent="0.25">
      <c r="B6" s="37" t="s">
        <v>5</v>
      </c>
      <c r="C6" s="38"/>
      <c r="D6" s="39"/>
      <c r="E6" s="51" t="s">
        <v>8</v>
      </c>
      <c r="F6" s="51" t="s">
        <v>23</v>
      </c>
      <c r="G6" s="51" t="s">
        <v>11</v>
      </c>
      <c r="H6" s="51" t="s">
        <v>12</v>
      </c>
      <c r="I6" s="51" t="s">
        <v>25</v>
      </c>
      <c r="J6" s="51" t="s">
        <v>17</v>
      </c>
      <c r="K6" s="51" t="s">
        <v>14</v>
      </c>
      <c r="L6" s="52" t="s">
        <v>35</v>
      </c>
    </row>
    <row r="7" spans="2:12" x14ac:dyDescent="0.25">
      <c r="B7" s="40" t="s">
        <v>28</v>
      </c>
      <c r="C7" s="25">
        <f>EOMONTH($E$2,-12)</f>
        <v>43100</v>
      </c>
      <c r="D7" s="26"/>
      <c r="E7" s="34">
        <f>SUMIFS(Register!$I$6:$I$300,Register!$G$6:$G$300,"&lt;="&amp;$C$7,Register!$E$6:$E$300,Schedule!E$6)</f>
        <v>2000000</v>
      </c>
      <c r="F7" s="34">
        <f>SUMIFS(Register!$I$6:$I$300,Register!$G$6:$G$300,"&lt;="&amp;$C$7,Register!$E$6:$E$300,Schedule!F$6)</f>
        <v>1275625</v>
      </c>
      <c r="G7" s="34">
        <f>SUMIFS(Register!$I$6:$I$300,Register!$G$6:$G$300,"&lt;="&amp;$C$7,Register!$E$6:$E$300,Schedule!G$6)</f>
        <v>0</v>
      </c>
      <c r="H7" s="34">
        <f>SUMIFS(Register!$I$6:$I$300,Register!$G$6:$G$300,"&lt;="&amp;$C$7,Register!$E$6:$E$300,Schedule!H$6)</f>
        <v>1000000</v>
      </c>
      <c r="I7" s="34">
        <f>SUMIFS(Register!$I$6:$I$300,Register!$G$6:$G$300,"&lt;="&amp;$C$7,Register!$E$6:$E$300,Schedule!I$6)</f>
        <v>0</v>
      </c>
      <c r="J7" s="34">
        <f>SUMIFS(Register!$I$6:$I$300,Register!$G$6:$G$300,"&lt;="&amp;$C$7,Register!$E$6:$E$300,Schedule!J$6)</f>
        <v>8486000</v>
      </c>
      <c r="K7" s="34">
        <f>SUMIFS(Register!$I$6:$I$300,Register!$G$6:$G$300,"&lt;="&amp;$C$7,Register!$E$6:$E$300,Schedule!K$6)</f>
        <v>4130000</v>
      </c>
      <c r="L7" s="41">
        <f>SUM(E7:K7)</f>
        <v>16891625</v>
      </c>
    </row>
    <row r="8" spans="2:12" x14ac:dyDescent="0.25">
      <c r="B8" s="40" t="s">
        <v>29</v>
      </c>
      <c r="C8" s="5"/>
      <c r="D8" s="26"/>
      <c r="E8" s="34">
        <f>SUMIFS(Register!$I$6:$I$300,Register!$G$6:$G$300,"&gt;"&amp;$C$7,Register!$G$6:$G$300,"&lt;="&amp;$C$10,Register!$E$6:$E$300,Schedule!E$6)</f>
        <v>0</v>
      </c>
      <c r="F8" s="34">
        <f>SUMIFS(Register!$I$6:$I$300,Register!$G$6:$G$300,"&gt;"&amp;$C$7,Register!$G$6:$G$300,"&lt;="&amp;$C$10,Register!$E$6:$E$300,Schedule!F$6)</f>
        <v>0</v>
      </c>
      <c r="G8" s="34">
        <f>SUMIFS(Register!$I$6:$I$300,Register!$G$6:$G$300,"&gt;"&amp;$C$7,Register!$G$6:$G$300,"&lt;="&amp;$C$10,Register!$E$6:$E$300,Schedule!G$6)</f>
        <v>0</v>
      </c>
      <c r="H8" s="34">
        <f>SUMIFS(Register!$I$6:$I$300,Register!$G$6:$G$300,"&gt;"&amp;$C$7,Register!$G$6:$G$300,"&lt;="&amp;$C$10,Register!$E$6:$E$300,Schedule!H$6)</f>
        <v>0</v>
      </c>
      <c r="I8" s="34">
        <f>SUMIFS(Register!$I$6:$I$300,Register!$G$6:$G$300,"&gt;"&amp;$C$7,Register!$G$6:$G$300,"&lt;="&amp;$C$10,Register!$E$6:$E$300,Schedule!I$6)</f>
        <v>0</v>
      </c>
      <c r="J8" s="34">
        <f>SUMIFS(Register!$I$6:$I$300,Register!$G$6:$G$300,"&gt;"&amp;$C$7,Register!$G$6:$G$300,"&lt;="&amp;$C$10,Register!$E$6:$E$300,Schedule!J$6)</f>
        <v>0</v>
      </c>
      <c r="K8" s="34">
        <f>SUMIFS(Register!$I$6:$I$300,Register!$G$6:$G$300,"&gt;"&amp;$C$7,Register!$G$6:$G$300,"&lt;="&amp;$C$10,Register!$E$6:$E$300,Schedule!K$6)</f>
        <v>0</v>
      </c>
      <c r="L8" s="41">
        <f t="shared" ref="L8:L10" si="0">SUM(E8:K8)</f>
        <v>0</v>
      </c>
    </row>
    <row r="9" spans="2:12" x14ac:dyDescent="0.25">
      <c r="B9" s="40" t="s">
        <v>30</v>
      </c>
      <c r="C9" s="5"/>
      <c r="D9" s="26"/>
      <c r="E9" s="34"/>
      <c r="F9" s="34"/>
      <c r="G9" s="34"/>
      <c r="H9" s="34"/>
      <c r="I9" s="34"/>
      <c r="J9" s="34"/>
      <c r="K9" s="34"/>
      <c r="L9" s="41">
        <f t="shared" si="0"/>
        <v>0</v>
      </c>
    </row>
    <row r="10" spans="2:12" x14ac:dyDescent="0.25">
      <c r="B10" s="42" t="s">
        <v>31</v>
      </c>
      <c r="C10" s="32">
        <f>E2</f>
        <v>43465</v>
      </c>
      <c r="D10" s="33"/>
      <c r="E10" s="35">
        <f>SUM(E7,E8,-E9)</f>
        <v>2000000</v>
      </c>
      <c r="F10" s="35">
        <f t="shared" ref="F10:K10" si="1">SUM(F7,F8,-F9)</f>
        <v>1275625</v>
      </c>
      <c r="G10" s="35">
        <f t="shared" si="1"/>
        <v>0</v>
      </c>
      <c r="H10" s="35">
        <f t="shared" si="1"/>
        <v>1000000</v>
      </c>
      <c r="I10" s="35">
        <f t="shared" si="1"/>
        <v>0</v>
      </c>
      <c r="J10" s="35">
        <f t="shared" si="1"/>
        <v>8486000</v>
      </c>
      <c r="K10" s="35">
        <f t="shared" si="1"/>
        <v>4130000</v>
      </c>
      <c r="L10" s="43">
        <f t="shared" si="0"/>
        <v>16891625</v>
      </c>
    </row>
    <row r="11" spans="2:12" x14ac:dyDescent="0.25">
      <c r="B11" s="40"/>
      <c r="C11" s="5"/>
      <c r="D11" s="26"/>
      <c r="E11" s="34"/>
      <c r="F11" s="34"/>
      <c r="G11" s="34"/>
      <c r="H11" s="34"/>
      <c r="I11" s="34"/>
      <c r="J11" s="34"/>
      <c r="K11" s="34"/>
      <c r="L11" s="41"/>
    </row>
    <row r="12" spans="2:12" s="31" customFormat="1" x14ac:dyDescent="0.25">
      <c r="B12" s="44" t="s">
        <v>32</v>
      </c>
      <c r="C12" s="29"/>
      <c r="D12" s="30"/>
      <c r="E12" s="36"/>
      <c r="F12" s="36"/>
      <c r="G12" s="36"/>
      <c r="H12" s="36"/>
      <c r="I12" s="36"/>
      <c r="J12" s="36"/>
      <c r="K12" s="36"/>
      <c r="L12" s="45"/>
    </row>
    <row r="13" spans="2:12" x14ac:dyDescent="0.25">
      <c r="B13" s="40" t="s">
        <v>31</v>
      </c>
      <c r="C13" s="27">
        <f>C7</f>
        <v>43100</v>
      </c>
      <c r="D13" s="26"/>
      <c r="E13" s="34">
        <f>IF(YEAR($C$13)=Register!$L$5,SUMIFS(Register!$L$6:$L$300,Register!$E$6:$E$300,Schedule!E$6),IF(YEAR($C$13)=Register!$M$5,SUMIFS(Register!$L$6:$L$300,Register!$E$6:$E$300,Schedule!E$6)+SUMIFS(Register!$M$6:$M$300,Register!$E$6:$E$300,Schedule!E$6),IF(YEAR($C$13)=Register!$N$5,SUMIFS(Register!$L$6:$L$300,Register!$E$6:$E$300,Schedule!E$6)+SUMIFS(Register!$M$6:$M$300,Register!$E$6:$E$300,Schedule!E$6)+SUMIFS(Register!$N$6:$N$300,Register!$E$6:$E$300,Schedule!E$6),IF(YEAR($C$13)=Register!$O$5,SUMIFS(Register!$L$6:$L$300,Register!$E$6:$E$300,Schedule!E$6)+SUMIFS(Register!$M$6:$M$300,Register!$E$6:$E$300,Schedule!E$6)+SUMIFS(Register!$N$6:$N$300,Register!$E$6:$E$300,Schedule!E$6)+SUMIFS(Register!$O$6:$O$300,Register!$E$6:$E$300,Schedule!E$6),""))))</f>
        <v>33333.333333333336</v>
      </c>
      <c r="F13" s="34">
        <f>IF(YEAR($C$13)=Register!$L$5,SUMIFS(Register!$L$6:$L$300,Register!$E$6:$E$300,Schedule!F$6),IF(YEAR($C$13)=Register!$M$5,SUMIFS(Register!$L$6:$L$300,Register!$E$6:$E$300,Schedule!F$6)+SUMIFS(Register!$M$6:$M$300,Register!$E$6:$E$300,Schedule!F$6),IF(YEAR($C$13)=Register!$N$5,SUMIFS(Register!$L$6:$L$300,Register!$E$6:$E$300,Schedule!F$6)+SUMIFS(Register!$M$6:$M$300,Register!$E$6:$E$300,Schedule!F$6)+SUMIFS(Register!$N$6:$N$300,Register!$E$6:$E$300,Schedule!F$6),IF(YEAR($C$13)=Register!$O$5,SUMIFS(Register!$L$6:$L$300,Register!$E$6:$E$300,Schedule!F$6)+SUMIFS(Register!$M$6:$M$300,Register!$E$6:$E$300,Schedule!F$6)+SUMIFS(Register!$N$6:$N$300,Register!$E$6:$E$300,Schedule!F$6)+SUMIFS(Register!$O$6:$O$300,Register!$E$6:$E$300,Schedule!F$6),""))))</f>
        <v>47114.583333333336</v>
      </c>
      <c r="G13" s="34">
        <f>IF(YEAR($C$13)=Register!$L$5,SUMIFS(Register!$L$6:$L$300,Register!$E$6:$E$300,Schedule!G$6),IF(YEAR($C$13)=Register!$M$5,SUMIFS(Register!$L$6:$L$300,Register!$E$6:$E$300,Schedule!G$6)+SUMIFS(Register!$M$6:$M$300,Register!$E$6:$E$300,Schedule!G$6),IF(YEAR($C$13)=Register!$N$5,SUMIFS(Register!$L$6:$L$300,Register!$E$6:$E$300,Schedule!G$6)+SUMIFS(Register!$M$6:$M$300,Register!$E$6:$E$300,Schedule!G$6)+SUMIFS(Register!$N$6:$N$300,Register!$E$6:$E$300,Schedule!G$6),IF(YEAR($C$13)=Register!$O$5,SUMIFS(Register!$L$6:$L$300,Register!$E$6:$E$300,Schedule!G$6)+SUMIFS(Register!$M$6:$M$300,Register!$E$6:$E$300,Schedule!G$6)+SUMIFS(Register!$N$6:$N$300,Register!$E$6:$E$300,Schedule!G$6)+SUMIFS(Register!$O$6:$O$300,Register!$E$6:$E$300,Schedule!G$6),""))))</f>
        <v>0</v>
      </c>
      <c r="H13" s="34">
        <f>IF(YEAR($C$13)=Register!$L$5,SUMIFS(Register!$L$6:$L$300,Register!$E$6:$E$300,Schedule!H$6),IF(YEAR($C$13)=Register!$M$5,SUMIFS(Register!$L$6:$L$300,Register!$E$6:$E$300,Schedule!H$6)+SUMIFS(Register!$M$6:$M$300,Register!$E$6:$E$300,Schedule!H$6),IF(YEAR($C$13)=Register!$N$5,SUMIFS(Register!$L$6:$L$300,Register!$E$6:$E$300,Schedule!H$6)+SUMIFS(Register!$M$6:$M$300,Register!$E$6:$E$300,Schedule!H$6)+SUMIFS(Register!$N$6:$N$300,Register!$E$6:$E$300,Schedule!H$6),IF(YEAR($C$13)=Register!$O$5,SUMIFS(Register!$L$6:$L$300,Register!$E$6:$E$300,Schedule!H$6)+SUMIFS(Register!$M$6:$M$300,Register!$E$6:$E$300,Schedule!H$6)+SUMIFS(Register!$N$6:$N$300,Register!$E$6:$E$300,Schedule!H$6)+SUMIFS(Register!$O$6:$O$300,Register!$E$6:$E$300,Schedule!H$6),""))))</f>
        <v>16666.666666666668</v>
      </c>
      <c r="I13" s="34">
        <f>IF(YEAR($C$13)=Register!$L$5,SUMIFS(Register!$L$6:$L$300,Register!$E$6:$E$300,Schedule!I$6),IF(YEAR($C$13)=Register!$M$5,SUMIFS(Register!$L$6:$L$300,Register!$E$6:$E$300,Schedule!I$6)+SUMIFS(Register!$M$6:$M$300,Register!$E$6:$E$300,Schedule!I$6),IF(YEAR($C$13)=Register!$N$5,SUMIFS(Register!$L$6:$L$300,Register!$E$6:$E$300,Schedule!I$6)+SUMIFS(Register!$M$6:$M$300,Register!$E$6:$E$300,Schedule!I$6)+SUMIFS(Register!$N$6:$N$300,Register!$E$6:$E$300,Schedule!I$6),IF(YEAR($C$13)=Register!$O$5,SUMIFS(Register!$L$6:$L$300,Register!$E$6:$E$300,Schedule!I$6)+SUMIFS(Register!$M$6:$M$300,Register!$E$6:$E$300,Schedule!I$6)+SUMIFS(Register!$N$6:$N$300,Register!$E$6:$E$300,Schedule!I$6)+SUMIFS(Register!$O$6:$O$300,Register!$E$6:$E$300,Schedule!I$6),""))))</f>
        <v>0</v>
      </c>
      <c r="J13" s="34">
        <f>IF(YEAR($C$13)=Register!$L$5,SUMIFS(Register!$L$6:$L$300,Register!$E$6:$E$300,Schedule!J$6),IF(YEAR($C$13)=Register!$M$5,SUMIFS(Register!$L$6:$L$300,Register!$E$6:$E$300,Schedule!J$6)+SUMIFS(Register!$M$6:$M$300,Register!$E$6:$E$300,Schedule!J$6),IF(YEAR($C$13)=Register!$N$5,SUMIFS(Register!$L$6:$L$300,Register!$E$6:$E$300,Schedule!J$6)+SUMIFS(Register!$M$6:$M$300,Register!$E$6:$E$300,Schedule!J$6)+SUMIFS(Register!$N$6:$N$300,Register!$E$6:$E$300,Schedule!J$6),IF(YEAR($C$13)=Register!$O$5,SUMIFS(Register!$L$6:$L$300,Register!$E$6:$E$300,Schedule!J$6)+SUMIFS(Register!$M$6:$M$300,Register!$E$6:$E$300,Schedule!J$6)+SUMIFS(Register!$N$6:$N$300,Register!$E$6:$E$300,Schedule!J$6)+SUMIFS(Register!$O$6:$O$300,Register!$E$6:$E$300,Schedule!J$6),""))))</f>
        <v>282866.66666666669</v>
      </c>
      <c r="K13" s="34">
        <f>IF(YEAR($C$13)=Register!$L$5,SUMIFS(Register!$L$6:$L$300,Register!$E$6:$E$300,Schedule!K$6),IF(YEAR($C$13)=Register!$M$5,SUMIFS(Register!$L$6:$L$300,Register!$E$6:$E$300,Schedule!K$6)+SUMIFS(Register!$M$6:$M$300,Register!$E$6:$E$300,Schedule!K$6),IF(YEAR($C$13)=Register!$N$5,SUMIFS(Register!$L$6:$L$300,Register!$E$6:$E$300,Schedule!K$6)+SUMIFS(Register!$M$6:$M$300,Register!$E$6:$E$300,Schedule!K$6)+SUMIFS(Register!$N$6:$N$300,Register!$E$6:$E$300,Schedule!K$6),IF(YEAR($C$13)=Register!$O$5,SUMIFS(Register!$L$6:$L$300,Register!$E$6:$E$300,Schedule!K$6)+SUMIFS(Register!$M$6:$M$300,Register!$E$6:$E$300,Schedule!K$6)+SUMIFS(Register!$N$6:$N$300,Register!$E$6:$E$300,Schedule!K$6)+SUMIFS(Register!$O$6:$O$300,Register!$E$6:$E$300,Schedule!K$6),""))))</f>
        <v>15166.666666666666</v>
      </c>
      <c r="L13" s="41">
        <f t="shared" ref="L13:L14" si="2">SUM(E13:K13)</f>
        <v>395147.91666666669</v>
      </c>
    </row>
    <row r="14" spans="2:12" x14ac:dyDescent="0.25">
      <c r="B14" s="40" t="s">
        <v>33</v>
      </c>
      <c r="C14" s="5"/>
      <c r="D14" s="26"/>
      <c r="E14" s="34">
        <f>IF(YEAR($E$2)=Register!$L$5,SUMIFS(Register!$L$6:$L$300,Register!$E$6:$E$300,Schedule!E$6),IF(YEAR($E$2)=Register!$M$5,SUMIFS(Register!$M$6:$M$300,Register!$E$6:$E$300,Schedule!E$6),IF(YEAR($E$2)=Register!$N$5,SUMIFS(Register!$N$6:$N$300,Register!$E$6:$E$300,Schedule!E$6),IF(YEAR($E$2)=Register!$O$5,SUMIFS(Register!$O$6:$O$300,Register!$E$6:$E$300,Schedule!E$6),IF(YEAR($E$2)=Register!$P$5,SUMIFS(Register!$P$6:$P$300,Register!$E$6:$E$300,Schedule!E$6),IF(YEAR($E$2)=Register!$Q$5,SUMIFS(Register!$Q$6:$Q$300,Register!$E$6:$E$300,Schedule!E$6),IF(YEAR($E$2)=Register!$R$5,SUMIFS(Register!$R$6:$R$300,Register!$E$6:$E$300,Schedule!E$6),IF(YEAR($E$2)=Register!$S$5,SUMIFS(Register!$S$6:$S$300,Register!$E$6:$E$300,Schedule!E$6),IF(YEAR($E$2)=Register!$T$5,SUMIFS(Register!$T$6:$T$300,Register!$E$6:$E$300,Schedule!E$6),IF(YEAR($E$2)=Register!$U$5,SUMIFS(Register!$U$6:$U$300,Register!$E$6:$E$300,Schedule!E$6),IF(YEAR($E$2)=Register!$V$5,SUMIFS(Register!$V$6:$V$300,Register!$E$6:$E$300,Schedule!E$6),IF(YEAR($E$2)=Register!$W$5,SUMIFS(Register!$W$6:$W$300,Register!$E$6:$E$300,Schedule!E$6),IF(YEAR($E$2)=Register!$X$5,SUMIFS(Register!$X$6:$X$300,Register!$E$6:$E$300,Schedule!E$6),"")))))))))))))</f>
        <v>200000</v>
      </c>
      <c r="F14" s="34">
        <f>IF(YEAR($E$2)=Register!$L$5,SUMIFS(Register!$L$6:$L$300,Register!$E$6:$E$300,Schedule!F$6),IF(YEAR($E$2)=Register!$M$5,SUMIFS(Register!$M$6:$M$300,Register!$E$6:$E$300,Schedule!F$6),IF(YEAR($E$2)=Register!$N$5,SUMIFS(Register!$N$6:$N$300,Register!$E$6:$E$300,Schedule!F$6),IF(YEAR($E$2)=Register!$O$5,SUMIFS(Register!$O$6:$O$300,Register!$E$6:$E$300,Schedule!F$6),IF(YEAR($E$2)=Register!$P$5,SUMIFS(Register!$P$6:$P$300,Register!$E$6:$E$300,Schedule!F$6),IF(YEAR($E$2)=Register!$Q$5,SUMIFS(Register!$Q$6:$Q$300,Register!$E$6:$E$300,Schedule!F$6),IF(YEAR($E$2)=Register!$R$5,SUMIFS(Register!$R$6:$R$300,Register!$E$6:$E$300,Schedule!F$6),IF(YEAR($E$2)=Register!$S$5,SUMIFS(Register!$S$6:$S$300,Register!$E$6:$E$300,Schedule!F$6),IF(YEAR($E$2)=Register!$T$5,SUMIFS(Register!$T$6:$T$300,Register!$E$6:$E$300,Schedule!F$6),IF(YEAR($E$2)=Register!$U$5,SUMIFS(Register!$U$6:$U$300,Register!$E$6:$E$300,Schedule!F$6),IF(YEAR($E$2)=Register!$V$5,SUMIFS(Register!$V$6:$V$300,Register!$E$6:$E$300,Schedule!F$6),IF(YEAR($E$2)=Register!$W$5,SUMIFS(Register!$W$6:$W$300,Register!$E$6:$E$300,Schedule!F$6),IF(YEAR($E$2)=Register!$X$5,SUMIFS(Register!$X$6:$X$300,Register!$E$6:$E$300,Schedule!F$6),"")))))))))))))</f>
        <v>255125</v>
      </c>
      <c r="G14" s="34">
        <f>IF(YEAR($E$2)=Register!$L$5,SUMIFS(Register!$L$6:$L$300,Register!$E$6:$E$300,Schedule!G$6),IF(YEAR($E$2)=Register!$M$5,SUMIFS(Register!$M$6:$M$300,Register!$E$6:$E$300,Schedule!G$6),IF(YEAR($E$2)=Register!$N$5,SUMIFS(Register!$N$6:$N$300,Register!$E$6:$E$300,Schedule!G$6),IF(YEAR($E$2)=Register!$O$5,SUMIFS(Register!$O$6:$O$300,Register!$E$6:$E$300,Schedule!G$6),IF(YEAR($E$2)=Register!$P$5,SUMIFS(Register!$P$6:$P$300,Register!$E$6:$E$300,Schedule!G$6),IF(YEAR($E$2)=Register!$Q$5,SUMIFS(Register!$Q$6:$Q$300,Register!$E$6:$E$300,Schedule!G$6),IF(YEAR($E$2)=Register!$R$5,SUMIFS(Register!$R$6:$R$300,Register!$E$6:$E$300,Schedule!G$6),IF(YEAR($E$2)=Register!$S$5,SUMIFS(Register!$S$6:$S$300,Register!$E$6:$E$300,Schedule!G$6),IF(YEAR($E$2)=Register!$T$5,SUMIFS(Register!$T$6:$T$300,Register!$E$6:$E$300,Schedule!G$6),IF(YEAR($E$2)=Register!$U$5,SUMIFS(Register!$U$6:$U$300,Register!$E$6:$E$300,Schedule!G$6),IF(YEAR($E$2)=Register!$V$5,SUMIFS(Register!$V$6:$V$300,Register!$E$6:$E$300,Schedule!G$6),IF(YEAR($E$2)=Register!$W$5,SUMIFS(Register!$W$6:$W$300,Register!$E$6:$E$300,Schedule!G$6),IF(YEAR($E$2)=Register!$X$5,SUMIFS(Register!$X$6:$X$300,Register!$E$6:$E$300,Schedule!G$6),"")))))))))))))</f>
        <v>0</v>
      </c>
      <c r="H14" s="34">
        <f>IF(YEAR($E$2)=Register!$L$5,SUMIFS(Register!$L$6:$L$300,Register!$E$6:$E$300,Schedule!H$6),IF(YEAR($E$2)=Register!$M$5,SUMIFS(Register!$M$6:$M$300,Register!$E$6:$E$300,Schedule!H$6),IF(YEAR($E$2)=Register!$N$5,SUMIFS(Register!$N$6:$N$300,Register!$E$6:$E$300,Schedule!H$6),IF(YEAR($E$2)=Register!$O$5,SUMIFS(Register!$O$6:$O$300,Register!$E$6:$E$300,Schedule!H$6),IF(YEAR($E$2)=Register!$P$5,SUMIFS(Register!$P$6:$P$300,Register!$E$6:$E$300,Schedule!H$6),IF(YEAR($E$2)=Register!$Q$5,SUMIFS(Register!$Q$6:$Q$300,Register!$E$6:$E$300,Schedule!H$6),IF(YEAR($E$2)=Register!$R$5,SUMIFS(Register!$R$6:$R$300,Register!$E$6:$E$300,Schedule!H$6),IF(YEAR($E$2)=Register!$S$5,SUMIFS(Register!$S$6:$S$300,Register!$E$6:$E$300,Schedule!H$6),IF(YEAR($E$2)=Register!$T$5,SUMIFS(Register!$T$6:$T$300,Register!$E$6:$E$300,Schedule!H$6),IF(YEAR($E$2)=Register!$U$5,SUMIFS(Register!$U$6:$U$300,Register!$E$6:$E$300,Schedule!H$6),IF(YEAR($E$2)=Register!$V$5,SUMIFS(Register!$V$6:$V$300,Register!$E$6:$E$300,Schedule!H$6),IF(YEAR($E$2)=Register!$W$5,SUMIFS(Register!$W$6:$W$300,Register!$E$6:$E$300,Schedule!H$6),IF(YEAR($E$2)=Register!$X$5,SUMIFS(Register!$X$6:$X$300,Register!$E$6:$E$300,Schedule!H$6),"")))))))))))))</f>
        <v>100000</v>
      </c>
      <c r="I14" s="34">
        <f>IF(YEAR($E$2)=Register!$L$5,SUMIFS(Register!$L$6:$L$300,Register!$E$6:$E$300,Schedule!I$6),IF(YEAR($E$2)=Register!$M$5,SUMIFS(Register!$M$6:$M$300,Register!$E$6:$E$300,Schedule!I$6),IF(YEAR($E$2)=Register!$N$5,SUMIFS(Register!$N$6:$N$300,Register!$E$6:$E$300,Schedule!I$6),IF(YEAR($E$2)=Register!$O$5,SUMIFS(Register!$O$6:$O$300,Register!$E$6:$E$300,Schedule!I$6),IF(YEAR($E$2)=Register!$P$5,SUMIFS(Register!$P$6:$P$300,Register!$E$6:$E$300,Schedule!I$6),IF(YEAR($E$2)=Register!$Q$5,SUMIFS(Register!$Q$6:$Q$300,Register!$E$6:$E$300,Schedule!I$6),IF(YEAR($E$2)=Register!$R$5,SUMIFS(Register!$R$6:$R$300,Register!$E$6:$E$300,Schedule!I$6),IF(YEAR($E$2)=Register!$S$5,SUMIFS(Register!$S$6:$S$300,Register!$E$6:$E$300,Schedule!I$6),IF(YEAR($E$2)=Register!$T$5,SUMIFS(Register!$T$6:$T$300,Register!$E$6:$E$300,Schedule!I$6),IF(YEAR($E$2)=Register!$U$5,SUMIFS(Register!$U$6:$U$300,Register!$E$6:$E$300,Schedule!I$6),IF(YEAR($E$2)=Register!$V$5,SUMIFS(Register!$V$6:$V$300,Register!$E$6:$E$300,Schedule!I$6),IF(YEAR($E$2)=Register!$W$5,SUMIFS(Register!$W$6:$W$300,Register!$E$6:$E$300,Schedule!I$6),IF(YEAR($E$2)=Register!$X$5,SUMIFS(Register!$X$6:$X$300,Register!$E$6:$E$300,Schedule!I$6),"")))))))))))))</f>
        <v>0</v>
      </c>
      <c r="J14" s="34">
        <f>IF(YEAR($E$2)=Register!$L$5,SUMIFS(Register!$L$6:$L$300,Register!$E$6:$E$300,Schedule!J$6),IF(YEAR($E$2)=Register!$M$5,SUMIFS(Register!$M$6:$M$300,Register!$E$6:$E$300,Schedule!J$6),IF(YEAR($E$2)=Register!$N$5,SUMIFS(Register!$N$6:$N$300,Register!$E$6:$E$300,Schedule!J$6),IF(YEAR($E$2)=Register!$O$5,SUMIFS(Register!$O$6:$O$300,Register!$E$6:$E$300,Schedule!J$6),IF(YEAR($E$2)=Register!$P$5,SUMIFS(Register!$P$6:$P$300,Register!$E$6:$E$300,Schedule!J$6),IF(YEAR($E$2)=Register!$Q$5,SUMIFS(Register!$Q$6:$Q$300,Register!$E$6:$E$300,Schedule!J$6),IF(YEAR($E$2)=Register!$R$5,SUMIFS(Register!$R$6:$R$300,Register!$E$6:$E$300,Schedule!J$6),IF(YEAR($E$2)=Register!$S$5,SUMIFS(Register!$S$6:$S$300,Register!$E$6:$E$300,Schedule!J$6),IF(YEAR($E$2)=Register!$T$5,SUMIFS(Register!$T$6:$T$300,Register!$E$6:$E$300,Schedule!J$6),IF(YEAR($E$2)=Register!$U$5,SUMIFS(Register!$U$6:$U$300,Register!$E$6:$E$300,Schedule!J$6),IF(YEAR($E$2)=Register!$V$5,SUMIFS(Register!$V$6:$V$300,Register!$E$6:$E$300,Schedule!J$6),IF(YEAR($E$2)=Register!$W$5,SUMIFS(Register!$W$6:$W$300,Register!$E$6:$E$300,Schedule!J$6),IF(YEAR($E$2)=Register!$X$5,SUMIFS(Register!$X$6:$X$300,Register!$E$6:$E$300,Schedule!J$6),"")))))))))))))</f>
        <v>1697200</v>
      </c>
      <c r="K14" s="34">
        <f>IF(YEAR($E$2)=Register!$L$5,SUMIFS(Register!$L$6:$L$300,Register!$E$6:$E$300,Schedule!K$6),IF(YEAR($E$2)=Register!$M$5,SUMIFS(Register!$M$6:$M$300,Register!$E$6:$E$300,Schedule!K$6),IF(YEAR($E$2)=Register!$N$5,SUMIFS(Register!$N$6:$N$300,Register!$E$6:$E$300,Schedule!K$6),IF(YEAR($E$2)=Register!$O$5,SUMIFS(Register!$O$6:$O$300,Register!$E$6:$E$300,Schedule!K$6),IF(YEAR($E$2)=Register!$P$5,SUMIFS(Register!$P$6:$P$300,Register!$E$6:$E$300,Schedule!K$6),IF(YEAR($E$2)=Register!$Q$5,SUMIFS(Register!$Q$6:$Q$300,Register!$E$6:$E$300,Schedule!K$6),IF(YEAR($E$2)=Register!$R$5,SUMIFS(Register!$R$6:$R$300,Register!$E$6:$E$300,Schedule!K$6),IF(YEAR($E$2)=Register!$S$5,SUMIFS(Register!$S$6:$S$300,Register!$E$6:$E$300,Schedule!K$6),IF(YEAR($E$2)=Register!$T$5,SUMIFS(Register!$T$6:$T$300,Register!$E$6:$E$300,Schedule!K$6),IF(YEAR($E$2)=Register!$U$5,SUMIFS(Register!$U$6:$U$300,Register!$E$6:$E$300,Schedule!K$6),IF(YEAR($E$2)=Register!$V$5,SUMIFS(Register!$V$6:$V$300,Register!$E$6:$E$300,Schedule!K$6),IF(YEAR($E$2)=Register!$W$5,SUMIFS(Register!$W$6:$W$300,Register!$E$6:$E$300,Schedule!K$6),IF(YEAR($E$2)=Register!$X$5,SUMIFS(Register!$X$6:$X$300,Register!$E$6:$E$300,Schedule!K$6),"")))))))))))))</f>
        <v>91000</v>
      </c>
      <c r="L14" s="41">
        <f t="shared" si="2"/>
        <v>2343325</v>
      </c>
    </row>
    <row r="15" spans="2:12" x14ac:dyDescent="0.25">
      <c r="B15" s="42" t="s">
        <v>31</v>
      </c>
      <c r="C15" s="32">
        <f>$E$2</f>
        <v>43465</v>
      </c>
      <c r="D15" s="33"/>
      <c r="E15" s="35">
        <f>SUM(E13:E14)</f>
        <v>233333.33333333334</v>
      </c>
      <c r="F15" s="35">
        <f t="shared" ref="F15:K15" si="3">SUM(F13:F14)</f>
        <v>302239.58333333331</v>
      </c>
      <c r="G15" s="35">
        <f t="shared" si="3"/>
        <v>0</v>
      </c>
      <c r="H15" s="35">
        <f t="shared" si="3"/>
        <v>116666.66666666667</v>
      </c>
      <c r="I15" s="35">
        <f t="shared" si="3"/>
        <v>0</v>
      </c>
      <c r="J15" s="35">
        <f t="shared" si="3"/>
        <v>1980066.6666666667</v>
      </c>
      <c r="K15" s="35">
        <f t="shared" si="3"/>
        <v>106166.66666666667</v>
      </c>
      <c r="L15" s="43">
        <f>SUM(E15:K15)</f>
        <v>2738472.9166666665</v>
      </c>
    </row>
    <row r="16" spans="2:12" x14ac:dyDescent="0.25">
      <c r="B16" s="40"/>
      <c r="C16" s="5"/>
      <c r="D16" s="26"/>
      <c r="E16" s="34"/>
      <c r="F16" s="34"/>
      <c r="G16" s="34"/>
      <c r="H16" s="34"/>
      <c r="I16" s="34"/>
      <c r="J16" s="34"/>
      <c r="K16" s="34"/>
      <c r="L16" s="41"/>
    </row>
    <row r="17" spans="2:12" s="31" customFormat="1" x14ac:dyDescent="0.25">
      <c r="B17" s="44" t="s">
        <v>34</v>
      </c>
      <c r="C17" s="29"/>
      <c r="D17" s="30"/>
      <c r="E17" s="36"/>
      <c r="F17" s="36"/>
      <c r="G17" s="36"/>
      <c r="H17" s="36"/>
      <c r="I17" s="36"/>
      <c r="J17" s="36"/>
      <c r="K17" s="36"/>
      <c r="L17" s="45"/>
    </row>
    <row r="18" spans="2:12" x14ac:dyDescent="0.25">
      <c r="B18" s="42" t="s">
        <v>28</v>
      </c>
      <c r="C18" s="32">
        <f>$E$2</f>
        <v>43465</v>
      </c>
      <c r="D18" s="33"/>
      <c r="E18" s="35">
        <f>IFERROR(E10-E15,0)</f>
        <v>1766666.6666666667</v>
      </c>
      <c r="F18" s="35">
        <f t="shared" ref="F18:K18" si="4">IFERROR(F10-F15,0)</f>
        <v>973385.41666666674</v>
      </c>
      <c r="G18" s="35">
        <f t="shared" si="4"/>
        <v>0</v>
      </c>
      <c r="H18" s="35">
        <f t="shared" si="4"/>
        <v>883333.33333333337</v>
      </c>
      <c r="I18" s="35">
        <f t="shared" si="4"/>
        <v>0</v>
      </c>
      <c r="J18" s="35">
        <f t="shared" si="4"/>
        <v>6505933.333333333</v>
      </c>
      <c r="K18" s="35">
        <f t="shared" si="4"/>
        <v>4023833.3333333335</v>
      </c>
      <c r="L18" s="43">
        <f>SUM(E18:K18)</f>
        <v>14153152.083333334</v>
      </c>
    </row>
    <row r="19" spans="2:12" ht="15.75" thickBot="1" x14ac:dyDescent="0.3">
      <c r="B19" s="46" t="s">
        <v>28</v>
      </c>
      <c r="C19" s="47">
        <f>$C$13</f>
        <v>43100</v>
      </c>
      <c r="D19" s="48"/>
      <c r="E19" s="49">
        <f>IFERROR(E7-E13,0)</f>
        <v>1966666.6666666667</v>
      </c>
      <c r="F19" s="49">
        <f t="shared" ref="F19:K19" si="5">IFERROR(F7-F13,0)</f>
        <v>1228510.4166666667</v>
      </c>
      <c r="G19" s="49">
        <f t="shared" si="5"/>
        <v>0</v>
      </c>
      <c r="H19" s="49">
        <f t="shared" si="5"/>
        <v>983333.33333333337</v>
      </c>
      <c r="I19" s="49">
        <f t="shared" si="5"/>
        <v>0</v>
      </c>
      <c r="J19" s="49">
        <f t="shared" si="5"/>
        <v>8203133.333333333</v>
      </c>
      <c r="K19" s="49">
        <f t="shared" si="5"/>
        <v>4114833.3333333335</v>
      </c>
      <c r="L19" s="50">
        <f>SUM(E19:K19)</f>
        <v>16496477.083333334</v>
      </c>
    </row>
  </sheetData>
  <pageMargins left="0.7" right="0.7" top="0.75" bottom="0.75" header="0.3" footer="0.3"/>
  <pageSetup scale="65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'Set up'!$C$5:$C$17</xm:f>
          </x14:formula1>
          <xm:sqref>E6:K6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Register</vt:lpstr>
      <vt:lpstr>Set up</vt:lpstr>
      <vt:lpstr>Schedule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HILLCREST PROFESSIONALS</dc:creator>
  <cp:lastModifiedBy>HILLCREST PROFESSIONALS</cp:lastModifiedBy>
  <dcterms:created xsi:type="dcterms:W3CDTF">2018-08-23T09:57:40Z</dcterms:created>
  <dcterms:modified xsi:type="dcterms:W3CDTF">2018-09-04T20:35:38Z</dcterms:modified>
</cp:coreProperties>
</file>